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28" i="13"/>
  <c r="D47" i="13" l="1"/>
  <c r="D83" i="13" l="1"/>
  <c r="D74" i="13"/>
  <c r="D29" i="13" l="1"/>
  <c r="D55" i="13" l="1"/>
  <c r="D9" i="13"/>
  <c r="D16" i="13"/>
  <c r="D88" i="13"/>
  <c r="D97" i="13"/>
  <c r="D96" i="13"/>
  <c r="D95" i="13"/>
  <c r="D98" i="13" s="1"/>
  <c r="D92" i="13"/>
  <c r="D87" i="13"/>
  <c r="D79" i="13"/>
  <c r="D78" i="13"/>
  <c r="D77" i="13"/>
  <c r="D80" i="13" s="1"/>
  <c r="D69" i="13"/>
  <c r="D68" i="13"/>
  <c r="D70" i="13"/>
  <c r="D12" i="13"/>
  <c r="D86" i="13"/>
  <c r="D89" i="13" s="1"/>
  <c r="D48" i="13" l="1"/>
  <c r="D58" i="13"/>
  <c r="D25" i="13"/>
  <c r="D23" i="13" s="1"/>
</calcChain>
</file>

<file path=xl/sharedStrings.xml><?xml version="1.0" encoding="utf-8"?>
<sst xmlns="http://schemas.openxmlformats.org/spreadsheetml/2006/main" count="1067" uniqueCount="530">
  <si>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</si>
  <si>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</si>
  <si>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</si>
  <si>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</si>
  <si>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</si>
  <si>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</si>
  <si>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</si>
  <si>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</si>
  <si>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</si>
  <si>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</si>
  <si>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</si>
  <si>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</si>
  <si>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</si>
  <si>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</si>
  <si>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</si>
  <si>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</si>
  <si>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</si>
  <si>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</si>
  <si>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</si>
  <si>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</si>
  <si>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</si>
  <si>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</si>
  <si>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</si>
  <si>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</si>
  <si>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</si>
  <si>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</si>
  <si>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</si>
  <si>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</si>
  <si>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</si>
  <si>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</si>
  <si>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</si>
  <si>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</si>
  <si>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</si>
  <si>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</si>
  <si>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</si>
  <si>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</si>
  <si>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</si>
  <si>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</si>
  <si>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</si>
  <si>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</si>
  <si>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</si>
  <si>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</si>
  <si>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</si>
  <si>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</si>
  <si>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</si>
  <si>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</si>
  <si>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</si>
  <si>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</si>
  <si>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</si>
  <si>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</si>
  <si>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</si>
  <si>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</si>
  <si>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</si>
  <si>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</si>
  <si>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</si>
  <si>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</si>
  <si>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</si>
  <si>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</si>
  <si>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</si>
  <si>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</si>
  <si>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</si>
  <si>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</si>
  <si>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</si>
  <si>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</si>
  <si>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</si>
  <si>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</si>
  <si>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</si>
  <si>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</si>
  <si>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</si>
  <si>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</si>
  <si>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</si>
  <si>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</si>
  <si>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</si>
  <si>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</si>
  <si>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</si>
  <si>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</si>
  <si>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</si>
  <si>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</si>
  <si>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</si>
  <si>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</si>
  <si>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</si>
  <si>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</si>
  <si>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</si>
  <si>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</si>
  <si>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</si>
  <si>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</si>
  <si>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</si>
  <si>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</si>
  <si>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</si>
  <si>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</si>
  <si>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</si>
  <si>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</si>
  <si>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</si>
  <si>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</si>
  <si>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</si>
  <si>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</si>
  <si>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</si>
  <si>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</si>
  <si>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</si>
  <si>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</si>
  <si>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</si>
  <si>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</si>
  <si>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</si>
  <si>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</si>
  <si>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</si>
  <si>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</si>
  <si>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</si>
  <si>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</si>
  <si>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</si>
  <si>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</si>
  <si>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</si>
  <si>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</si>
  <si>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</si>
  <si>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</si>
  <si>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</si>
  <si>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</si>
  <si>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</si>
  <si>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</si>
  <si>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</si>
  <si>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</si>
  <si>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</si>
  <si>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</si>
  <si>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</si>
  <si>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</si>
  <si>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</si>
  <si>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</si>
  <si>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</si>
  <si>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</si>
  <si>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</si>
  <si>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</si>
  <si>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</si>
  <si>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</si>
  <si>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</si>
  <si>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</si>
  <si>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</si>
  <si>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</si>
  <si>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</si>
  <si>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</si>
  <si>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</si>
  <si>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</si>
  <si>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</si>
  <si>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</si>
  <si>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</si>
  <si>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</si>
  <si>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</si>
  <si>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</si>
  <si>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</si>
  <si>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</si>
  <si>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</si>
  <si>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</si>
  <si>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</si>
  <si>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</si>
  <si>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</si>
  <si>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</si>
  <si>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</si>
  <si>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</si>
  <si>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</si>
  <si>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</si>
  <si>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</si>
  <si>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</si>
  <si>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</si>
  <si>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</si>
  <si>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</si>
  <si>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</si>
  <si>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</si>
  <si>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</si>
  <si>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</si>
  <si>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</si>
  <si>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</si>
  <si>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</si>
  <si>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</si>
  <si>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</si>
  <si>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</si>
  <si>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</si>
  <si>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</si>
  <si>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</si>
  <si>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</si>
  <si>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</si>
  <si>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</si>
  <si>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</si>
  <si>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</si>
  <si>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</si>
  <si>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</si>
  <si>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</si>
  <si>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</si>
  <si>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</si>
  <si>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</si>
  <si>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</si>
  <si>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</si>
  <si>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</si>
  <si>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</si>
  <si>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</si>
  <si>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</si>
  <si>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</si>
  <si>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</si>
  <si>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</si>
  <si>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</si>
  <si>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</si>
  <si>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</si>
  <si>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</si>
  <si>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</si>
  <si>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</si>
  <si>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</si>
  <si>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</si>
  <si>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</si>
  <si>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</si>
  <si>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</si>
  <si>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</si>
  <si>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</si>
  <si>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</si>
  <si>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</si>
  <si>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</si>
  <si>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</si>
  <si>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</si>
  <si>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</si>
  <si>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</si>
  <si>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</si>
  <si>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</si>
  <si>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</si>
  <si>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</si>
  <si>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</si>
  <si>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</si>
  <si>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</si>
  <si>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</si>
  <si>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</si>
  <si>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</si>
  <si>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</si>
  <si>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</si>
  <si>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</si>
  <si>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</si>
  <si>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</si>
  <si>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</si>
  <si>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</si>
  <si>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</si>
  <si>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</si>
  <si>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</si>
  <si>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</si>
  <si>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</si>
  <si>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</si>
  <si>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</si>
  <si>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</si>
  <si>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</si>
  <si>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</si>
  <si>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</si>
  <si>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</si>
  <si>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</si>
  <si>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</si>
  <si>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</si>
  <si>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</si>
  <si>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</si>
  <si>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</si>
  <si>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</si>
  <si>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</si>
  <si>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</si>
  <si>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</si>
  <si>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</si>
  <si>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</si>
  <si>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</si>
  <si>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</si>
  <si>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</si>
  <si>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</si>
  <si>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</si>
  <si>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</si>
  <si>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</si>
  <si>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</si>
  <si>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</si>
  <si>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</si>
  <si>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</si>
  <si>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</si>
  <si>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</si>
  <si>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</si>
  <si>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</si>
  <si>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</si>
  <si>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</si>
  <si>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</si>
  <si>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</si>
  <si>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</si>
  <si>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</si>
  <si>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</si>
  <si>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</si>
  <si>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</si>
  <si>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</si>
  <si>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</si>
  <si>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</si>
  <si>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</si>
  <si>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</si>
  <si>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</si>
  <si>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</si>
  <si>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</si>
  <si>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</si>
  <si>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</si>
  <si>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</si>
  <si>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</si>
  <si>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</si>
  <si>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</si>
  <si>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</si>
  <si>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</si>
  <si>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</si>
  <si>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</si>
  <si>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</si>
  <si>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</si>
  <si>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</si>
  <si>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</si>
  <si>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</si>
  <si>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</si>
  <si>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</si>
  <si>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</si>
  <si>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</si>
  <si>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</si>
  <si>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</si>
  <si>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</si>
  <si>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</si>
  <si>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</si>
  <si>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</si>
  <si>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</si>
  <si>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</si>
  <si>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</si>
  <si>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</si>
  <si>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</si>
  <si>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</si>
  <si>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</si>
  <si>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</si>
  <si>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</si>
  <si>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</si>
  <si>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</si>
  <si>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</si>
  <si>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</si>
  <si>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</si>
  <si>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</si>
  <si>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</si>
  <si>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</si>
  <si>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</si>
  <si>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</si>
  <si>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</si>
  <si>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</si>
  <si>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</si>
  <si>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</si>
  <si>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</si>
  <si>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</si>
  <si>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</si>
  <si>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</si>
  <si>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</si>
  <si>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</si>
  <si>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</si>
  <si>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</si>
  <si>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</si>
  <si>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</si>
  <si>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</si>
  <si>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</si>
  <si>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</si>
  <si>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</si>
  <si>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</si>
  <si>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</si>
  <si>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</si>
  <si>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</si>
  <si>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</si>
  <si>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</si>
  <si>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</si>
  <si>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</si>
  <si>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</si>
  <si>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</si>
  <si>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</si>
  <si>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</si>
  <si>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</si>
  <si>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</si>
  <si>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</si>
  <si>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</si>
  <si>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</si>
  <si>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</si>
  <si>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</si>
  <si>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</si>
  <si>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</si>
  <si>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</si>
  <si>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</si>
  <si>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</si>
  <si>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</si>
  <si>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</si>
  <si>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</si>
  <si>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</si>
  <si>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</si>
  <si>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</si>
  <si>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</si>
  <si>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</si>
  <si>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</si>
  <si>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</si>
  <si>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</si>
  <si>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</si>
  <si>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</si>
  <si>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</si>
  <si>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</si>
  <si>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</si>
  <si>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</si>
  <si>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</si>
  <si>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</si>
  <si>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</si>
  <si>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</si>
  <si>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</si>
  <si>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</si>
  <si>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</si>
  <si>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</si>
  <si>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</si>
  <si>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</si>
  <si>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</si>
  <si>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</si>
  <si>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</si>
  <si>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</si>
  <si>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</si>
  <si>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</si>
  <si>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</si>
  <si>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</si>
  <si>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</si>
  <si>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</si>
  <si>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</si>
  <si>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</si>
  <si>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</si>
  <si>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</si>
  <si>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</si>
  <si>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</si>
  <si>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</si>
  <si>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</si>
  <si>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</si>
  <si>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</si>
  <si>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</si>
  <si>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</si>
  <si>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</si>
  <si>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</si>
  <si>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</si>
  <si>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</si>
  <si>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</si>
  <si>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</si>
  <si>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</si>
  <si>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</si>
  <si>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</si>
  <si>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</si>
  <si>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</si>
  <si>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</si>
  <si>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</si>
  <si>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</si>
  <si>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</si>
  <si>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</si>
  <si>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</si>
  <si>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</si>
  <si>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</si>
  <si>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</si>
  <si>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</si>
  <si>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</si>
  <si>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</si>
  <si>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</si>
  <si>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</si>
  <si>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</si>
  <si>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</si>
  <si>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</si>
  <si>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</si>
  <si>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</si>
  <si>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</si>
  <si>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</si>
  <si>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</si>
  <si>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</si>
  <si>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</si>
  <si>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</si>
  <si>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</si>
  <si>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</si>
  <si>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</si>
  <si>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</si>
  <si>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</si>
  <si>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 56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</si>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</sst>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0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7" sqref="F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510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3" t="s">
        <v>324</v>
      </c>
      <c r="C7" s="21" t="s">
        <v>325</v>
      </c>
      <c r="D7" s="21"/>
      <c r="E7" s="100" t="s">
        <v>306</v>
      </c>
      <c r="F7" s="101"/>
      <c r="G7" s="101"/>
      <c r="H7" s="101"/>
      <c r="I7" s="37"/>
    </row>
    <row r="8" spans="1:9" ht="12.75" customHeight="1" x14ac:dyDescent="0.2">
      <c r="A8" s="99" t="s">
        <v>326</v>
      </c>
      <c r="B8" s="99"/>
      <c r="C8" s="99"/>
      <c r="D8" s="99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515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516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517</v>
      </c>
      <c r="E12" s="100" t="s">
        <v>408</v>
      </c>
      <c r="F12" s="101"/>
      <c r="G12" s="101"/>
      <c r="H12" s="101"/>
      <c r="I12" s="101"/>
    </row>
    <row r="13" spans="1:9" ht="17.25" customHeight="1" x14ac:dyDescent="0.2">
      <c r="A13" s="19"/>
      <c r="B13" s="42" t="s">
        <v>409</v>
      </c>
      <c r="C13" s="21"/>
      <c r="D13" s="25" t="s">
        <v>518</v>
      </c>
      <c r="E13" s="100"/>
      <c r="F13" s="101"/>
      <c r="G13" s="101"/>
      <c r="H13" s="101"/>
      <c r="I13" s="101"/>
    </row>
    <row r="14" spans="1:9" ht="17.25" customHeight="1" x14ac:dyDescent="0.2">
      <c r="A14" s="19"/>
      <c r="B14" s="42" t="s">
        <v>410</v>
      </c>
      <c r="C14" s="21"/>
      <c r="D14" s="25" t="s">
        <v>519</v>
      </c>
      <c r="E14" s="100"/>
      <c r="F14" s="101"/>
      <c r="G14" s="101"/>
      <c r="H14" s="101"/>
      <c r="I14" s="101"/>
    </row>
    <row r="15" spans="1:9" ht="51" x14ac:dyDescent="0.2">
      <c r="A15" s="19" t="s">
        <v>18</v>
      </c>
      <c r="B15" s="23" t="s">
        <v>330</v>
      </c>
      <c r="C15" s="21" t="s">
        <v>325</v>
      </c>
      <c r="D15" s="50" t="s">
        <v>520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1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2" t="s">
        <v>521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2" t="s">
        <v>521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3" t="s">
        <v>522</v>
      </c>
      <c r="E19" s="102" t="s">
        <v>307</v>
      </c>
      <c r="F19" s="103"/>
      <c r="G19" s="103"/>
      <c r="H19" s="103"/>
      <c r="I19" s="103"/>
    </row>
    <row r="20" spans="1:14" x14ac:dyDescent="0.2">
      <c r="A20" s="19" t="s">
        <v>23</v>
      </c>
      <c r="B20" s="23" t="s">
        <v>334</v>
      </c>
      <c r="C20" s="21" t="s">
        <v>325</v>
      </c>
      <c r="D20" s="54" t="s">
        <v>523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524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525</v>
      </c>
      <c r="E24" s="100" t="s">
        <v>308</v>
      </c>
      <c r="F24" s="101"/>
      <c r="G24" s="101"/>
      <c r="H24" s="101"/>
      <c r="I24" s="101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2" t="s">
        <v>526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527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96" t="s">
        <v>12</v>
      </c>
      <c r="M30" s="97"/>
      <c r="N30" s="98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00" t="s">
        <v>210</v>
      </c>
      <c r="F31" s="101"/>
      <c r="G31" s="101"/>
      <c r="H31" s="101"/>
      <c r="I31" s="101"/>
      <c r="K31" s="22" t="s">
        <v>5</v>
      </c>
      <c r="L31" s="96" t="s">
        <v>12</v>
      </c>
      <c r="M31" s="97"/>
      <c r="N31" s="98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99" t="s">
        <v>211</v>
      </c>
      <c r="B38" s="99"/>
      <c r="C38" s="99"/>
      <c r="D38" s="99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528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529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86" sqref="D86"/>
    </sheetView>
  </sheetViews>
  <sheetFormatPr defaultRowHeight="12.75" x14ac:dyDescent="0.2"/>
  <cols>
    <col min="1" max="1" width="7" customWidth="1"/>
    <col min="2" max="2" width="48.140625" customWidth="1"/>
    <col min="3" max="3" width="12.42578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512</v>
      </c>
    </row>
    <row r="3" spans="1:5" x14ac:dyDescent="0.2">
      <c r="B3" s="46" t="s">
        <v>465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49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19" t="s">
        <v>16</v>
      </c>
      <c r="B6" s="30" t="s">
        <v>29</v>
      </c>
      <c r="C6" s="21" t="s">
        <v>325</v>
      </c>
      <c r="D6" s="25" t="s">
        <v>513</v>
      </c>
      <c r="E6" s="10"/>
    </row>
    <row r="7" spans="1:5" x14ac:dyDescent="0.2">
      <c r="A7" s="44" t="s">
        <v>358</v>
      </c>
      <c r="B7" s="30" t="s">
        <v>30</v>
      </c>
      <c r="C7" s="25" t="s">
        <v>325</v>
      </c>
      <c r="D7" s="25" t="s">
        <v>514</v>
      </c>
      <c r="E7" s="10"/>
    </row>
    <row r="8" spans="1:5" ht="30" customHeight="1" x14ac:dyDescent="0.2">
      <c r="A8" s="105" t="s">
        <v>163</v>
      </c>
      <c r="B8" s="105"/>
      <c r="C8" s="105"/>
      <c r="D8" s="105"/>
    </row>
    <row r="9" spans="1:5" ht="25.5" x14ac:dyDescent="0.2">
      <c r="A9" s="44" t="s">
        <v>17</v>
      </c>
      <c r="B9" s="33" t="s">
        <v>31</v>
      </c>
      <c r="C9" s="25" t="s">
        <v>356</v>
      </c>
      <c r="D9" s="48">
        <f>D11</f>
        <v>0</v>
      </c>
    </row>
    <row r="10" spans="1:5" x14ac:dyDescent="0.2">
      <c r="A10" s="44" t="s">
        <v>18</v>
      </c>
      <c r="B10" s="45" t="s">
        <v>453</v>
      </c>
      <c r="C10" s="25" t="s">
        <v>356</v>
      </c>
      <c r="D10" s="47"/>
      <c r="E10" s="10"/>
    </row>
    <row r="11" spans="1:5" x14ac:dyDescent="0.2">
      <c r="A11" s="64" t="s">
        <v>19</v>
      </c>
      <c r="B11" s="65" t="s">
        <v>454</v>
      </c>
      <c r="C11" s="66" t="s">
        <v>356</v>
      </c>
      <c r="D11" s="67">
        <v>0</v>
      </c>
      <c r="E11" s="10"/>
    </row>
    <row r="12" spans="1:5" ht="25.5" x14ac:dyDescent="0.2">
      <c r="A12" s="64" t="s">
        <v>20</v>
      </c>
      <c r="B12" s="68" t="s">
        <v>164</v>
      </c>
      <c r="C12" s="66" t="s">
        <v>356</v>
      </c>
      <c r="D12" s="69">
        <f>SUM(D13:D15)</f>
        <v>14433.050000000001</v>
      </c>
    </row>
    <row r="13" spans="1:5" x14ac:dyDescent="0.2">
      <c r="A13" s="64" t="s">
        <v>21</v>
      </c>
      <c r="B13" s="65" t="s">
        <v>455</v>
      </c>
      <c r="C13" s="66" t="s">
        <v>356</v>
      </c>
      <c r="D13" s="67">
        <v>4158.21</v>
      </c>
    </row>
    <row r="14" spans="1:5" x14ac:dyDescent="0.2">
      <c r="A14" s="64" t="s">
        <v>22</v>
      </c>
      <c r="B14" s="65" t="s">
        <v>456</v>
      </c>
      <c r="C14" s="66" t="s">
        <v>356</v>
      </c>
      <c r="D14" s="67">
        <v>4350.8500000000004</v>
      </c>
    </row>
    <row r="15" spans="1:5" x14ac:dyDescent="0.2">
      <c r="A15" s="64" t="s">
        <v>23</v>
      </c>
      <c r="B15" s="65" t="s">
        <v>457</v>
      </c>
      <c r="C15" s="66" t="s">
        <v>356</v>
      </c>
      <c r="D15" s="67">
        <v>5923.99</v>
      </c>
    </row>
    <row r="16" spans="1:5" x14ac:dyDescent="0.2">
      <c r="A16" s="64" t="s">
        <v>24</v>
      </c>
      <c r="B16" s="68" t="s">
        <v>32</v>
      </c>
      <c r="C16" s="66" t="s">
        <v>356</v>
      </c>
      <c r="D16" s="69">
        <f>D17</f>
        <v>12066.14</v>
      </c>
    </row>
    <row r="17" spans="1:10" x14ac:dyDescent="0.2">
      <c r="A17" s="64" t="s">
        <v>362</v>
      </c>
      <c r="B17" s="65" t="s">
        <v>458</v>
      </c>
      <c r="C17" s="66" t="s">
        <v>356</v>
      </c>
      <c r="D17" s="67">
        <v>12066.14</v>
      </c>
    </row>
    <row r="18" spans="1:10" x14ac:dyDescent="0.2">
      <c r="A18" s="64" t="s">
        <v>363</v>
      </c>
      <c r="B18" s="65" t="s">
        <v>459</v>
      </c>
      <c r="C18" s="66" t="s">
        <v>356</v>
      </c>
      <c r="D18" s="70"/>
    </row>
    <row r="19" spans="1:10" x14ac:dyDescent="0.2">
      <c r="A19" s="64" t="s">
        <v>364</v>
      </c>
      <c r="B19" s="65" t="s">
        <v>460</v>
      </c>
      <c r="C19" s="66" t="s">
        <v>356</v>
      </c>
      <c r="D19" s="71"/>
    </row>
    <row r="20" spans="1:10" ht="25.5" x14ac:dyDescent="0.2">
      <c r="A20" s="64" t="s">
        <v>365</v>
      </c>
      <c r="B20" s="65" t="s">
        <v>461</v>
      </c>
      <c r="C20" s="66" t="s">
        <v>356</v>
      </c>
      <c r="D20" s="71"/>
    </row>
    <row r="21" spans="1:10" x14ac:dyDescent="0.2">
      <c r="A21" s="64" t="s">
        <v>366</v>
      </c>
      <c r="B21" s="65" t="s">
        <v>462</v>
      </c>
      <c r="C21" s="66" t="s">
        <v>356</v>
      </c>
      <c r="D21" s="71"/>
    </row>
    <row r="22" spans="1:10" x14ac:dyDescent="0.2">
      <c r="A22" s="64" t="s">
        <v>367</v>
      </c>
      <c r="B22" s="68" t="s">
        <v>33</v>
      </c>
      <c r="C22" s="66" t="s">
        <v>356</v>
      </c>
      <c r="D22" s="71"/>
      <c r="E22" s="10"/>
    </row>
    <row r="23" spans="1:10" ht="25.5" x14ac:dyDescent="0.2">
      <c r="A23" s="64" t="s">
        <v>368</v>
      </c>
      <c r="B23" s="68" t="s">
        <v>34</v>
      </c>
      <c r="C23" s="66" t="s">
        <v>356</v>
      </c>
      <c r="D23" s="69">
        <f>D25</f>
        <v>2366.9100000000017</v>
      </c>
      <c r="F23" s="57"/>
      <c r="G23" s="57"/>
      <c r="H23" s="58"/>
      <c r="I23" s="57"/>
      <c r="J23" s="57"/>
    </row>
    <row r="24" spans="1:10" x14ac:dyDescent="0.2">
      <c r="A24" s="64" t="s">
        <v>369</v>
      </c>
      <c r="B24" s="65" t="s">
        <v>453</v>
      </c>
      <c r="C24" s="66" t="s">
        <v>356</v>
      </c>
      <c r="D24" s="71"/>
      <c r="F24" s="59"/>
      <c r="G24" s="60"/>
      <c r="H24" s="58"/>
      <c r="I24" s="61"/>
      <c r="J24" s="60"/>
    </row>
    <row r="25" spans="1:10" x14ac:dyDescent="0.2">
      <c r="A25" s="64" t="s">
        <v>370</v>
      </c>
      <c r="B25" s="65" t="s">
        <v>454</v>
      </c>
      <c r="C25" s="66" t="s">
        <v>356</v>
      </c>
      <c r="D25" s="67">
        <f>D9+D12-D16</f>
        <v>2366.9100000000017</v>
      </c>
      <c r="F25" s="59"/>
      <c r="G25" s="60"/>
      <c r="H25" s="58"/>
      <c r="I25" s="59"/>
      <c r="J25" s="60"/>
    </row>
    <row r="26" spans="1:10" ht="26.25" customHeight="1" x14ac:dyDescent="0.2">
      <c r="A26" s="104" t="s">
        <v>165</v>
      </c>
      <c r="B26" s="104"/>
      <c r="C26" s="104"/>
      <c r="D26" s="104"/>
      <c r="F26" s="59"/>
      <c r="G26" s="60"/>
      <c r="H26" s="58"/>
      <c r="I26" s="59"/>
      <c r="J26" s="60"/>
    </row>
    <row r="27" spans="1:10" x14ac:dyDescent="0.2">
      <c r="A27" s="64" t="s">
        <v>371</v>
      </c>
      <c r="B27" s="68" t="s">
        <v>166</v>
      </c>
      <c r="C27" s="66" t="s">
        <v>325</v>
      </c>
      <c r="D27" s="66"/>
      <c r="F27" s="59"/>
      <c r="G27" s="60"/>
      <c r="H27" s="58"/>
      <c r="I27" s="59"/>
      <c r="J27" s="60"/>
    </row>
    <row r="28" spans="1:10" ht="38.25" x14ac:dyDescent="0.2">
      <c r="A28" s="56" t="s">
        <v>469</v>
      </c>
      <c r="B28" s="72" t="s">
        <v>470</v>
      </c>
      <c r="C28" s="73" t="s">
        <v>356</v>
      </c>
      <c r="D28" s="74">
        <f>(52.67*12)+3875.26</f>
        <v>4507.3</v>
      </c>
      <c r="F28" s="59"/>
      <c r="G28" s="60"/>
      <c r="H28" s="58"/>
      <c r="I28" s="59"/>
      <c r="J28" s="60"/>
    </row>
    <row r="29" spans="1:10" ht="38.25" x14ac:dyDescent="0.2">
      <c r="A29" s="75" t="s">
        <v>471</v>
      </c>
      <c r="B29" s="76" t="s">
        <v>472</v>
      </c>
      <c r="C29" s="77" t="s">
        <v>356</v>
      </c>
      <c r="D29" s="78">
        <f>H29</f>
        <v>0</v>
      </c>
      <c r="F29" s="59"/>
      <c r="G29" s="60"/>
      <c r="H29" s="58"/>
      <c r="I29" s="59"/>
      <c r="J29" s="60"/>
    </row>
    <row r="30" spans="1:10" ht="38.25" x14ac:dyDescent="0.2">
      <c r="A30" s="75" t="s">
        <v>473</v>
      </c>
      <c r="B30" s="76" t="s">
        <v>474</v>
      </c>
      <c r="C30" s="77" t="s">
        <v>356</v>
      </c>
      <c r="D30" s="78">
        <v>0</v>
      </c>
      <c r="F30" s="59"/>
      <c r="G30" s="60"/>
      <c r="H30" s="58"/>
      <c r="I30" s="59"/>
      <c r="J30" s="60"/>
    </row>
    <row r="31" spans="1:10" ht="25.5" x14ac:dyDescent="0.2">
      <c r="A31" s="75" t="s">
        <v>475</v>
      </c>
      <c r="B31" s="76" t="s">
        <v>476</v>
      </c>
      <c r="C31" s="77" t="s">
        <v>356</v>
      </c>
      <c r="D31" s="78">
        <v>0</v>
      </c>
      <c r="F31" s="59"/>
      <c r="G31" s="60"/>
      <c r="H31" s="58"/>
      <c r="I31" s="59"/>
      <c r="J31" s="60"/>
    </row>
    <row r="32" spans="1:10" x14ac:dyDescent="0.2">
      <c r="A32" s="75" t="s">
        <v>477</v>
      </c>
      <c r="B32" s="76" t="s">
        <v>511</v>
      </c>
      <c r="C32" s="79" t="s">
        <v>356</v>
      </c>
      <c r="D32" s="78">
        <v>0</v>
      </c>
      <c r="F32" s="59"/>
      <c r="G32" s="60"/>
      <c r="H32" s="58"/>
      <c r="I32" s="59"/>
      <c r="J32" s="60"/>
    </row>
    <row r="33" spans="1:10" x14ac:dyDescent="0.2">
      <c r="A33" s="75" t="s">
        <v>478</v>
      </c>
      <c r="B33" s="76" t="s">
        <v>479</v>
      </c>
      <c r="C33" s="79" t="s">
        <v>356</v>
      </c>
      <c r="D33" s="78">
        <v>0</v>
      </c>
      <c r="F33" s="59"/>
      <c r="G33" s="60"/>
      <c r="H33" s="58"/>
      <c r="I33" s="59"/>
      <c r="J33" s="60"/>
    </row>
    <row r="34" spans="1:10" x14ac:dyDescent="0.2">
      <c r="A34" s="75" t="s">
        <v>480</v>
      </c>
      <c r="B34" s="76" t="s">
        <v>481</v>
      </c>
      <c r="C34" s="79" t="s">
        <v>356</v>
      </c>
      <c r="D34" s="78">
        <v>0</v>
      </c>
      <c r="F34" s="59"/>
      <c r="G34" s="60"/>
      <c r="H34" s="58"/>
      <c r="I34" s="59"/>
      <c r="J34" s="60"/>
    </row>
    <row r="35" spans="1:10" x14ac:dyDescent="0.2">
      <c r="A35" s="75" t="s">
        <v>482</v>
      </c>
      <c r="B35" s="76" t="s">
        <v>483</v>
      </c>
      <c r="C35" s="79" t="s">
        <v>356</v>
      </c>
      <c r="D35" s="78">
        <v>0</v>
      </c>
      <c r="F35" s="59"/>
      <c r="G35" s="60"/>
      <c r="H35" s="58"/>
      <c r="I35" s="59"/>
      <c r="J35" s="60"/>
    </row>
    <row r="36" spans="1:10" x14ac:dyDescent="0.2">
      <c r="A36" s="75" t="s">
        <v>484</v>
      </c>
      <c r="B36" s="76" t="s">
        <v>485</v>
      </c>
      <c r="C36" s="79" t="s">
        <v>356</v>
      </c>
      <c r="D36" s="78">
        <v>0</v>
      </c>
      <c r="F36" s="59"/>
      <c r="G36" s="60"/>
      <c r="H36" s="58"/>
      <c r="I36" s="59"/>
      <c r="J36" s="60"/>
    </row>
    <row r="37" spans="1:10" x14ac:dyDescent="0.2">
      <c r="A37" s="75" t="s">
        <v>486</v>
      </c>
      <c r="B37" s="76" t="s">
        <v>487</v>
      </c>
      <c r="C37" s="79" t="s">
        <v>356</v>
      </c>
      <c r="D37" s="78">
        <v>0</v>
      </c>
      <c r="F37" s="59"/>
      <c r="G37" s="60"/>
      <c r="H37" s="58"/>
      <c r="I37" s="59"/>
      <c r="J37" s="60"/>
    </row>
    <row r="38" spans="1:10" ht="25.5" x14ac:dyDescent="0.2">
      <c r="A38" s="75" t="s">
        <v>488</v>
      </c>
      <c r="B38" s="76" t="s">
        <v>509</v>
      </c>
      <c r="C38" s="79" t="s">
        <v>356</v>
      </c>
      <c r="D38" s="80">
        <f>(365.67+115.51)*6+881.5</f>
        <v>3768.58</v>
      </c>
      <c r="F38" s="59"/>
      <c r="G38" s="60"/>
      <c r="H38" s="58"/>
      <c r="I38" s="59"/>
      <c r="J38" s="60"/>
    </row>
    <row r="39" spans="1:10" x14ac:dyDescent="0.2">
      <c r="A39" s="75" t="s">
        <v>507</v>
      </c>
      <c r="B39" s="76" t="s">
        <v>508</v>
      </c>
      <c r="C39" s="79" t="s">
        <v>356</v>
      </c>
      <c r="D39" s="80">
        <v>0</v>
      </c>
      <c r="F39" s="59"/>
      <c r="G39" s="60"/>
      <c r="H39" s="58"/>
      <c r="I39" s="59"/>
      <c r="J39" s="60"/>
    </row>
    <row r="40" spans="1:10" ht="25.5" x14ac:dyDescent="0.2">
      <c r="A40" s="75" t="s">
        <v>489</v>
      </c>
      <c r="B40" s="76" t="s">
        <v>490</v>
      </c>
      <c r="C40" s="79" t="s">
        <v>356</v>
      </c>
      <c r="D40" s="80">
        <v>0</v>
      </c>
      <c r="F40" s="59"/>
      <c r="G40" s="60"/>
      <c r="H40" s="58"/>
      <c r="I40" s="59"/>
      <c r="J40" s="60"/>
    </row>
    <row r="41" spans="1:10" ht="25.5" x14ac:dyDescent="0.2">
      <c r="A41" s="75" t="s">
        <v>491</v>
      </c>
      <c r="B41" s="76" t="s">
        <v>492</v>
      </c>
      <c r="C41" s="79" t="s">
        <v>356</v>
      </c>
      <c r="D41" s="80">
        <v>0</v>
      </c>
      <c r="F41" s="59"/>
      <c r="G41" s="60"/>
      <c r="H41" s="58"/>
      <c r="I41" s="59"/>
      <c r="J41" s="60"/>
    </row>
    <row r="42" spans="1:10" ht="25.5" x14ac:dyDescent="0.2">
      <c r="A42" s="75" t="s">
        <v>493</v>
      </c>
      <c r="B42" s="76" t="s">
        <v>494</v>
      </c>
      <c r="C42" s="79" t="s">
        <v>356</v>
      </c>
      <c r="D42" s="80">
        <v>485.1</v>
      </c>
      <c r="F42" s="59"/>
      <c r="G42" s="60"/>
      <c r="H42" s="58"/>
      <c r="I42" s="59"/>
      <c r="J42" s="60"/>
    </row>
    <row r="43" spans="1:10" ht="25.5" x14ac:dyDescent="0.2">
      <c r="A43" s="75" t="s">
        <v>495</v>
      </c>
      <c r="B43" s="76" t="s">
        <v>496</v>
      </c>
      <c r="C43" s="79" t="s">
        <v>356</v>
      </c>
      <c r="D43" s="80">
        <v>178.79</v>
      </c>
      <c r="F43" s="59"/>
      <c r="G43" s="60"/>
      <c r="H43" s="58"/>
      <c r="I43" s="59"/>
      <c r="J43" s="60"/>
    </row>
    <row r="44" spans="1:10" ht="25.5" x14ac:dyDescent="0.2">
      <c r="A44" s="75" t="s">
        <v>497</v>
      </c>
      <c r="B44" s="76" t="s">
        <v>498</v>
      </c>
      <c r="C44" s="79" t="s">
        <v>356</v>
      </c>
      <c r="D44" s="80">
        <v>0</v>
      </c>
      <c r="F44" s="59"/>
      <c r="G44" s="60"/>
      <c r="H44" s="58"/>
      <c r="I44" s="59"/>
      <c r="J44" s="60"/>
    </row>
    <row r="45" spans="1:10" x14ac:dyDescent="0.2">
      <c r="A45" s="75" t="s">
        <v>499</v>
      </c>
      <c r="B45" s="76" t="s">
        <v>500</v>
      </c>
      <c r="C45" s="79" t="s">
        <v>356</v>
      </c>
      <c r="D45" s="80">
        <v>0</v>
      </c>
      <c r="F45" s="59"/>
      <c r="G45" s="60"/>
      <c r="H45" s="58"/>
      <c r="I45" s="59"/>
      <c r="J45" s="60"/>
    </row>
    <row r="46" spans="1:10" ht="38.25" x14ac:dyDescent="0.2">
      <c r="A46" s="75" t="s">
        <v>501</v>
      </c>
      <c r="B46" s="76" t="s">
        <v>502</v>
      </c>
      <c r="C46" s="79" t="s">
        <v>356</v>
      </c>
      <c r="D46" s="80">
        <v>0</v>
      </c>
      <c r="F46" s="59"/>
      <c r="G46" s="60"/>
      <c r="H46" s="58"/>
      <c r="I46" s="59"/>
      <c r="J46" s="60"/>
    </row>
    <row r="47" spans="1:10" ht="51" x14ac:dyDescent="0.2">
      <c r="A47" s="75" t="s">
        <v>503</v>
      </c>
      <c r="B47" s="76" t="s">
        <v>504</v>
      </c>
      <c r="C47" s="79" t="s">
        <v>356</v>
      </c>
      <c r="D47" s="80">
        <f>(228.69+173.25)*6</f>
        <v>2411.64</v>
      </c>
      <c r="F47" s="59"/>
      <c r="G47" s="60"/>
      <c r="H47" s="58"/>
      <c r="I47" s="59"/>
      <c r="J47" s="60"/>
    </row>
    <row r="48" spans="1:10" x14ac:dyDescent="0.2">
      <c r="A48" s="75" t="s">
        <v>505</v>
      </c>
      <c r="B48" s="81" t="s">
        <v>506</v>
      </c>
      <c r="C48" s="82" t="s">
        <v>356</v>
      </c>
      <c r="D48" s="83">
        <f>D28+D29+D30+D31+D32+D33+D34+D35+D36+D37+D38+D39+D40+D41+D42+D43+D44+D45+D46+D47</f>
        <v>11351.410000000002</v>
      </c>
      <c r="F48" s="59"/>
      <c r="G48" s="60"/>
      <c r="H48" s="58"/>
      <c r="I48" s="59"/>
      <c r="J48" s="60"/>
    </row>
    <row r="49" spans="1:10" x14ac:dyDescent="0.2">
      <c r="A49" s="104" t="s">
        <v>167</v>
      </c>
      <c r="B49" s="104"/>
      <c r="C49" s="104"/>
      <c r="D49" s="104"/>
      <c r="F49" s="59"/>
      <c r="G49" s="60"/>
      <c r="H49" s="58"/>
      <c r="I49" s="59"/>
      <c r="J49" s="60"/>
    </row>
    <row r="50" spans="1:10" ht="14.25" customHeight="1" x14ac:dyDescent="0.2">
      <c r="A50" s="64" t="s">
        <v>374</v>
      </c>
      <c r="B50" s="68" t="s">
        <v>168</v>
      </c>
      <c r="C50" s="66" t="s">
        <v>346</v>
      </c>
      <c r="D50" s="66"/>
      <c r="F50" s="59"/>
      <c r="G50" s="60"/>
      <c r="H50" s="58"/>
      <c r="I50" s="59"/>
      <c r="J50" s="60"/>
    </row>
    <row r="51" spans="1:10" x14ac:dyDescent="0.2">
      <c r="A51" s="64" t="s">
        <v>375</v>
      </c>
      <c r="B51" s="68" t="s">
        <v>169</v>
      </c>
      <c r="C51" s="66" t="s">
        <v>346</v>
      </c>
      <c r="D51" s="66"/>
      <c r="F51" s="59"/>
      <c r="G51" s="60"/>
      <c r="H51" s="58"/>
      <c r="I51" s="61"/>
      <c r="J51" s="60"/>
    </row>
    <row r="52" spans="1:10" ht="25.5" x14ac:dyDescent="0.2">
      <c r="A52" s="64" t="s">
        <v>376</v>
      </c>
      <c r="B52" s="68" t="s">
        <v>170</v>
      </c>
      <c r="C52" s="66" t="s">
        <v>346</v>
      </c>
      <c r="D52" s="66"/>
      <c r="F52" s="59"/>
      <c r="G52" s="60"/>
      <c r="H52" s="58"/>
      <c r="I52" s="61"/>
      <c r="J52" s="60"/>
    </row>
    <row r="53" spans="1:10" ht="12.75" customHeight="1" x14ac:dyDescent="0.2">
      <c r="A53" s="64" t="s">
        <v>377</v>
      </c>
      <c r="B53" s="68" t="s">
        <v>171</v>
      </c>
      <c r="C53" s="66" t="s">
        <v>356</v>
      </c>
      <c r="D53" s="66"/>
      <c r="F53" s="59"/>
      <c r="G53" s="60"/>
      <c r="H53" s="58"/>
      <c r="I53" s="59"/>
      <c r="J53" s="60"/>
    </row>
    <row r="54" spans="1:10" x14ac:dyDescent="0.2">
      <c r="A54" s="104" t="s">
        <v>35</v>
      </c>
      <c r="B54" s="104"/>
      <c r="C54" s="104"/>
      <c r="D54" s="104"/>
      <c r="F54" s="59"/>
      <c r="G54" s="60"/>
      <c r="H54" s="58"/>
      <c r="I54" s="59"/>
      <c r="J54" s="60"/>
    </row>
    <row r="55" spans="1:10" ht="25.5" x14ac:dyDescent="0.2">
      <c r="A55" s="64" t="s">
        <v>378</v>
      </c>
      <c r="B55" s="68" t="s">
        <v>36</v>
      </c>
      <c r="C55" s="66" t="s">
        <v>356</v>
      </c>
      <c r="D55" s="84">
        <f>D57</f>
        <v>0</v>
      </c>
      <c r="F55" s="59"/>
      <c r="G55" s="60"/>
      <c r="H55" s="58"/>
      <c r="I55" s="59"/>
      <c r="J55" s="60"/>
    </row>
    <row r="56" spans="1:10" x14ac:dyDescent="0.2">
      <c r="A56" s="64" t="s">
        <v>379</v>
      </c>
      <c r="B56" s="65" t="s">
        <v>463</v>
      </c>
      <c r="C56" s="66" t="s">
        <v>356</v>
      </c>
      <c r="D56" s="71"/>
      <c r="F56" s="59"/>
      <c r="G56" s="60"/>
      <c r="H56" s="58"/>
      <c r="I56" s="59"/>
      <c r="J56" s="60"/>
    </row>
    <row r="57" spans="1:10" x14ac:dyDescent="0.2">
      <c r="A57" s="64" t="s">
        <v>380</v>
      </c>
      <c r="B57" s="65" t="s">
        <v>464</v>
      </c>
      <c r="C57" s="66" t="s">
        <v>356</v>
      </c>
      <c r="D57" s="85">
        <v>0</v>
      </c>
      <c r="F57" s="59"/>
      <c r="G57" s="60"/>
      <c r="H57" s="58"/>
      <c r="I57" s="59"/>
      <c r="J57" s="60"/>
    </row>
    <row r="58" spans="1:10" ht="25.5" x14ac:dyDescent="0.2">
      <c r="A58" s="64" t="s">
        <v>381</v>
      </c>
      <c r="B58" s="68" t="s">
        <v>37</v>
      </c>
      <c r="C58" s="66" t="s">
        <v>356</v>
      </c>
      <c r="D58" s="86">
        <f>D60+D55</f>
        <v>2366.9100000000017</v>
      </c>
      <c r="F58" s="59"/>
      <c r="G58" s="60"/>
      <c r="H58" s="58"/>
      <c r="I58" s="59"/>
      <c r="J58" s="60"/>
    </row>
    <row r="59" spans="1:10" x14ac:dyDescent="0.2">
      <c r="A59" s="64" t="s">
        <v>382</v>
      </c>
      <c r="B59" s="65" t="s">
        <v>463</v>
      </c>
      <c r="C59" s="66" t="s">
        <v>356</v>
      </c>
      <c r="D59" s="66"/>
      <c r="F59" s="59"/>
      <c r="G59" s="60"/>
      <c r="H59" s="58"/>
      <c r="I59" s="59"/>
      <c r="J59" s="60"/>
    </row>
    <row r="60" spans="1:10" x14ac:dyDescent="0.2">
      <c r="A60" s="64" t="s">
        <v>383</v>
      </c>
      <c r="B60" s="65" t="s">
        <v>464</v>
      </c>
      <c r="C60" s="66" t="s">
        <v>356</v>
      </c>
      <c r="D60" s="87">
        <f>D25</f>
        <v>2366.9100000000017</v>
      </c>
      <c r="F60" s="59"/>
      <c r="G60" s="60"/>
      <c r="H60" s="58"/>
      <c r="I60" s="59"/>
      <c r="J60" s="60"/>
    </row>
    <row r="61" spans="1:10" x14ac:dyDescent="0.2">
      <c r="A61" s="104" t="s">
        <v>172</v>
      </c>
      <c r="B61" s="104"/>
      <c r="C61" s="104"/>
      <c r="D61" s="104"/>
      <c r="F61" s="59"/>
      <c r="G61" s="60"/>
      <c r="H61" s="58"/>
      <c r="I61" s="59"/>
      <c r="J61" s="60"/>
    </row>
    <row r="62" spans="1:10" x14ac:dyDescent="0.2">
      <c r="A62" s="64" t="s">
        <v>413</v>
      </c>
      <c r="B62" s="88" t="s">
        <v>414</v>
      </c>
      <c r="C62" s="66" t="s">
        <v>325</v>
      </c>
      <c r="D62" s="66"/>
      <c r="E62" s="18"/>
      <c r="F62" s="59"/>
      <c r="G62" s="60"/>
      <c r="H62" s="58"/>
      <c r="I62" s="59"/>
      <c r="J62" s="60"/>
    </row>
    <row r="63" spans="1:10" x14ac:dyDescent="0.2">
      <c r="A63" s="64" t="s">
        <v>415</v>
      </c>
      <c r="B63" s="68" t="s">
        <v>405</v>
      </c>
      <c r="C63" s="66" t="s">
        <v>325</v>
      </c>
      <c r="D63" s="66" t="s">
        <v>224</v>
      </c>
      <c r="E63" s="18"/>
      <c r="F63" s="58"/>
      <c r="G63" s="58"/>
      <c r="H63" s="58"/>
      <c r="I63" s="59"/>
      <c r="J63" s="60"/>
    </row>
    <row r="64" spans="1:10" ht="14.25" customHeight="1" x14ac:dyDescent="0.2">
      <c r="A64" s="64" t="s">
        <v>416</v>
      </c>
      <c r="B64" s="68" t="s">
        <v>38</v>
      </c>
      <c r="C64" s="66" t="s">
        <v>27</v>
      </c>
      <c r="D64" s="89">
        <v>0</v>
      </c>
      <c r="E64" s="14"/>
      <c r="F64" s="57"/>
      <c r="G64" s="57"/>
      <c r="H64" s="58"/>
      <c r="I64" s="59"/>
      <c r="J64" s="60"/>
    </row>
    <row r="65" spans="1:10" x14ac:dyDescent="0.2">
      <c r="A65" s="64" t="s">
        <v>417</v>
      </c>
      <c r="B65" s="68" t="s">
        <v>91</v>
      </c>
      <c r="C65" s="66" t="s">
        <v>356</v>
      </c>
      <c r="D65" s="90">
        <v>0</v>
      </c>
      <c r="E65" s="14"/>
      <c r="F65" s="59"/>
      <c r="G65" s="62"/>
      <c r="H65" s="58"/>
      <c r="I65" s="59"/>
      <c r="J65" s="60"/>
    </row>
    <row r="66" spans="1:10" x14ac:dyDescent="0.2">
      <c r="A66" s="64" t="s">
        <v>418</v>
      </c>
      <c r="B66" s="68" t="s">
        <v>173</v>
      </c>
      <c r="C66" s="66" t="s">
        <v>356</v>
      </c>
      <c r="D66" s="90">
        <v>0</v>
      </c>
      <c r="F66" s="59"/>
      <c r="G66" s="62"/>
      <c r="H66" s="58"/>
      <c r="I66" s="59"/>
      <c r="J66" s="60"/>
    </row>
    <row r="67" spans="1:10" x14ac:dyDescent="0.2">
      <c r="A67" s="64" t="s">
        <v>419</v>
      </c>
      <c r="B67" s="68" t="s">
        <v>174</v>
      </c>
      <c r="C67" s="66" t="s">
        <v>356</v>
      </c>
      <c r="D67" s="90">
        <v>0</v>
      </c>
      <c r="E67" s="14"/>
      <c r="F67" s="59"/>
      <c r="G67" s="62"/>
      <c r="H67" s="58"/>
      <c r="I67" s="58"/>
      <c r="J67" s="58"/>
    </row>
    <row r="68" spans="1:10" ht="25.5" x14ac:dyDescent="0.2">
      <c r="A68" s="64" t="s">
        <v>420</v>
      </c>
      <c r="B68" s="68" t="s">
        <v>175</v>
      </c>
      <c r="C68" s="66" t="s">
        <v>356</v>
      </c>
      <c r="D68" s="90">
        <f>D65</f>
        <v>0</v>
      </c>
      <c r="F68" s="59"/>
      <c r="G68" s="62"/>
      <c r="H68" s="58"/>
      <c r="I68" s="58"/>
      <c r="J68" s="58"/>
    </row>
    <row r="69" spans="1:10" ht="12.75" customHeight="1" x14ac:dyDescent="0.2">
      <c r="A69" s="64" t="s">
        <v>421</v>
      </c>
      <c r="B69" s="68" t="s">
        <v>176</v>
      </c>
      <c r="C69" s="66" t="s">
        <v>356</v>
      </c>
      <c r="D69" s="90">
        <f>D66</f>
        <v>0</v>
      </c>
      <c r="F69" s="59"/>
      <c r="G69" s="62"/>
      <c r="H69" s="58"/>
      <c r="I69" s="58"/>
      <c r="J69" s="58"/>
    </row>
    <row r="70" spans="1:10" ht="25.5" x14ac:dyDescent="0.2">
      <c r="A70" s="64" t="s">
        <v>422</v>
      </c>
      <c r="B70" s="68" t="s">
        <v>177</v>
      </c>
      <c r="C70" s="66" t="s">
        <v>356</v>
      </c>
      <c r="D70" s="90">
        <f>D67</f>
        <v>0</v>
      </c>
      <c r="E70" s="10"/>
      <c r="F70" s="59"/>
      <c r="G70" s="60"/>
      <c r="H70" s="58"/>
      <c r="I70" s="58"/>
      <c r="J70" s="58"/>
    </row>
    <row r="71" spans="1:10" ht="25.5" x14ac:dyDescent="0.2">
      <c r="A71" s="64" t="s">
        <v>392</v>
      </c>
      <c r="B71" s="68" t="s">
        <v>178</v>
      </c>
      <c r="C71" s="66" t="s">
        <v>356</v>
      </c>
      <c r="D71" s="90"/>
      <c r="F71" s="58"/>
      <c r="G71" s="58"/>
      <c r="H71" s="58"/>
      <c r="I71" s="58"/>
      <c r="J71" s="58"/>
    </row>
    <row r="72" spans="1:10" x14ac:dyDescent="0.2">
      <c r="A72" s="64" t="s">
        <v>423</v>
      </c>
      <c r="B72" s="88" t="s">
        <v>424</v>
      </c>
      <c r="C72" s="66" t="s">
        <v>325</v>
      </c>
      <c r="D72" s="66"/>
      <c r="F72" s="58"/>
      <c r="G72" s="58"/>
      <c r="H72" s="58"/>
      <c r="I72" s="58"/>
      <c r="J72" s="58"/>
    </row>
    <row r="73" spans="1:10" x14ac:dyDescent="0.2">
      <c r="A73" s="64" t="s">
        <v>425</v>
      </c>
      <c r="B73" s="68" t="s">
        <v>405</v>
      </c>
      <c r="C73" s="66" t="s">
        <v>325</v>
      </c>
      <c r="D73" s="91" t="s">
        <v>223</v>
      </c>
    </row>
    <row r="74" spans="1:10" x14ac:dyDescent="0.2">
      <c r="A74" s="64" t="s">
        <v>426</v>
      </c>
      <c r="B74" s="68" t="s">
        <v>38</v>
      </c>
      <c r="C74" s="66" t="s">
        <v>27</v>
      </c>
      <c r="D74" s="92">
        <f>D75/((33.31*6+35.38*6)/12)</f>
        <v>0</v>
      </c>
    </row>
    <row r="75" spans="1:10" x14ac:dyDescent="0.2">
      <c r="A75" s="64" t="s">
        <v>427</v>
      </c>
      <c r="B75" s="68" t="s">
        <v>91</v>
      </c>
      <c r="C75" s="66" t="s">
        <v>356</v>
      </c>
      <c r="D75" s="90">
        <v>0</v>
      </c>
    </row>
    <row r="76" spans="1:10" x14ac:dyDescent="0.2">
      <c r="A76" s="64" t="s">
        <v>428</v>
      </c>
      <c r="B76" s="68" t="s">
        <v>173</v>
      </c>
      <c r="C76" s="66" t="s">
        <v>356</v>
      </c>
      <c r="D76" s="90">
        <v>0</v>
      </c>
    </row>
    <row r="77" spans="1:10" x14ac:dyDescent="0.2">
      <c r="A77" s="64" t="s">
        <v>429</v>
      </c>
      <c r="B77" s="68" t="s">
        <v>174</v>
      </c>
      <c r="C77" s="66" t="s">
        <v>356</v>
      </c>
      <c r="D77" s="90">
        <f>D75-D76</f>
        <v>0</v>
      </c>
    </row>
    <row r="78" spans="1:10" ht="25.5" x14ac:dyDescent="0.2">
      <c r="A78" s="64" t="s">
        <v>430</v>
      </c>
      <c r="B78" s="68" t="s">
        <v>175</v>
      </c>
      <c r="C78" s="66" t="s">
        <v>356</v>
      </c>
      <c r="D78" s="90">
        <f>D75</f>
        <v>0</v>
      </c>
    </row>
    <row r="79" spans="1:10" ht="25.5" x14ac:dyDescent="0.2">
      <c r="A79" s="64" t="s">
        <v>431</v>
      </c>
      <c r="B79" s="68" t="s">
        <v>176</v>
      </c>
      <c r="C79" s="66" t="s">
        <v>356</v>
      </c>
      <c r="D79" s="90">
        <f>D76</f>
        <v>0</v>
      </c>
    </row>
    <row r="80" spans="1:10" ht="25.5" x14ac:dyDescent="0.2">
      <c r="A80" s="64" t="s">
        <v>432</v>
      </c>
      <c r="B80" s="68" t="s">
        <v>177</v>
      </c>
      <c r="C80" s="66" t="s">
        <v>356</v>
      </c>
      <c r="D80" s="90">
        <f>D77</f>
        <v>0</v>
      </c>
    </row>
    <row r="81" spans="1:4" x14ac:dyDescent="0.2">
      <c r="A81" s="64" t="s">
        <v>433</v>
      </c>
      <c r="B81" s="88" t="s">
        <v>434</v>
      </c>
      <c r="C81" s="66" t="s">
        <v>325</v>
      </c>
      <c r="D81" s="91"/>
    </row>
    <row r="82" spans="1:4" x14ac:dyDescent="0.2">
      <c r="A82" s="64" t="s">
        <v>435</v>
      </c>
      <c r="B82" s="68" t="s">
        <v>405</v>
      </c>
      <c r="C82" s="66" t="s">
        <v>325</v>
      </c>
      <c r="D82" s="91" t="s">
        <v>223</v>
      </c>
    </row>
    <row r="83" spans="1:4" x14ac:dyDescent="0.2">
      <c r="A83" s="64" t="s">
        <v>436</v>
      </c>
      <c r="B83" s="68" t="s">
        <v>38</v>
      </c>
      <c r="C83" s="66" t="s">
        <v>27</v>
      </c>
      <c r="D83" s="92">
        <f>D84/((28.84*6+30.73*6)/12)</f>
        <v>0</v>
      </c>
    </row>
    <row r="84" spans="1:4" x14ac:dyDescent="0.2">
      <c r="A84" s="64" t="s">
        <v>437</v>
      </c>
      <c r="B84" s="68" t="s">
        <v>91</v>
      </c>
      <c r="C84" s="66" t="s">
        <v>356</v>
      </c>
      <c r="D84" s="90">
        <v>0</v>
      </c>
    </row>
    <row r="85" spans="1:4" x14ac:dyDescent="0.2">
      <c r="A85" s="64" t="s">
        <v>438</v>
      </c>
      <c r="B85" s="68" t="s">
        <v>173</v>
      </c>
      <c r="C85" s="66" t="s">
        <v>356</v>
      </c>
      <c r="D85" s="90">
        <v>0</v>
      </c>
    </row>
    <row r="86" spans="1:4" x14ac:dyDescent="0.2">
      <c r="A86" s="64" t="s">
        <v>439</v>
      </c>
      <c r="B86" s="68" t="s">
        <v>174</v>
      </c>
      <c r="C86" s="66" t="s">
        <v>356</v>
      </c>
      <c r="D86" s="90">
        <f>D84-D85</f>
        <v>0</v>
      </c>
    </row>
    <row r="87" spans="1:4" ht="25.5" x14ac:dyDescent="0.2">
      <c r="A87" s="64" t="s">
        <v>440</v>
      </c>
      <c r="B87" s="68" t="s">
        <v>175</v>
      </c>
      <c r="C87" s="66" t="s">
        <v>356</v>
      </c>
      <c r="D87" s="90">
        <f>D84</f>
        <v>0</v>
      </c>
    </row>
    <row r="88" spans="1:4" ht="25.5" x14ac:dyDescent="0.2">
      <c r="A88" s="64" t="s">
        <v>441</v>
      </c>
      <c r="B88" s="68" t="s">
        <v>176</v>
      </c>
      <c r="C88" s="66" t="s">
        <v>356</v>
      </c>
      <c r="D88" s="90">
        <f>D85</f>
        <v>0</v>
      </c>
    </row>
    <row r="89" spans="1:4" ht="25.5" x14ac:dyDescent="0.2">
      <c r="A89" s="64" t="s">
        <v>442</v>
      </c>
      <c r="B89" s="68" t="s">
        <v>177</v>
      </c>
      <c r="C89" s="66" t="s">
        <v>356</v>
      </c>
      <c r="D89" s="90">
        <f>D86</f>
        <v>0</v>
      </c>
    </row>
    <row r="90" spans="1:4" ht="14.25" customHeight="1" x14ac:dyDescent="0.2">
      <c r="A90" s="64" t="s">
        <v>443</v>
      </c>
      <c r="B90" s="88" t="s">
        <v>444</v>
      </c>
      <c r="C90" s="66" t="s">
        <v>325</v>
      </c>
      <c r="D90" s="66"/>
    </row>
    <row r="91" spans="1:4" x14ac:dyDescent="0.2">
      <c r="A91" s="64" t="s">
        <v>445</v>
      </c>
      <c r="B91" s="68" t="s">
        <v>405</v>
      </c>
      <c r="C91" s="66" t="s">
        <v>325</v>
      </c>
      <c r="D91" s="91" t="s">
        <v>406</v>
      </c>
    </row>
    <row r="92" spans="1:4" x14ac:dyDescent="0.2">
      <c r="A92" s="64" t="s">
        <v>446</v>
      </c>
      <c r="B92" s="68" t="s">
        <v>38</v>
      </c>
      <c r="C92" s="66" t="s">
        <v>27</v>
      </c>
      <c r="D92" s="92">
        <f>D93/((4.18*6+4.54*6)/12)</f>
        <v>0</v>
      </c>
    </row>
    <row r="93" spans="1:4" x14ac:dyDescent="0.2">
      <c r="A93" s="64" t="s">
        <v>447</v>
      </c>
      <c r="B93" s="68" t="s">
        <v>91</v>
      </c>
      <c r="C93" s="66" t="s">
        <v>356</v>
      </c>
      <c r="D93" s="90">
        <v>0</v>
      </c>
    </row>
    <row r="94" spans="1:4" x14ac:dyDescent="0.2">
      <c r="A94" s="64" t="s">
        <v>448</v>
      </c>
      <c r="B94" s="68" t="s">
        <v>173</v>
      </c>
      <c r="C94" s="66" t="s">
        <v>356</v>
      </c>
      <c r="D94" s="90">
        <v>0</v>
      </c>
    </row>
    <row r="95" spans="1:4" x14ac:dyDescent="0.2">
      <c r="A95" s="64" t="s">
        <v>449</v>
      </c>
      <c r="B95" s="68" t="s">
        <v>174</v>
      </c>
      <c r="C95" s="66" t="s">
        <v>356</v>
      </c>
      <c r="D95" s="90">
        <f>D93-D94</f>
        <v>0</v>
      </c>
    </row>
    <row r="96" spans="1:4" ht="25.5" x14ac:dyDescent="0.2">
      <c r="A96" s="93" t="s">
        <v>450</v>
      </c>
      <c r="B96" s="68" t="s">
        <v>175</v>
      </c>
      <c r="C96" s="94" t="s">
        <v>356</v>
      </c>
      <c r="D96" s="90">
        <f>D93</f>
        <v>0</v>
      </c>
    </row>
    <row r="97" spans="1:4" ht="25.5" x14ac:dyDescent="0.2">
      <c r="A97" s="93" t="s">
        <v>451</v>
      </c>
      <c r="B97" s="68" t="s">
        <v>176</v>
      </c>
      <c r="C97" s="94" t="s">
        <v>356</v>
      </c>
      <c r="D97" s="90">
        <f>D94</f>
        <v>0</v>
      </c>
    </row>
    <row r="98" spans="1:4" ht="25.5" x14ac:dyDescent="0.2">
      <c r="A98" s="93" t="s">
        <v>452</v>
      </c>
      <c r="B98" s="68" t="s">
        <v>177</v>
      </c>
      <c r="C98" s="94" t="s">
        <v>356</v>
      </c>
      <c r="D98" s="90">
        <f>D95</f>
        <v>0</v>
      </c>
    </row>
    <row r="99" spans="1:4" x14ac:dyDescent="0.2">
      <c r="A99" s="104" t="s">
        <v>179</v>
      </c>
      <c r="B99" s="104"/>
      <c r="C99" s="104"/>
      <c r="D99" s="104"/>
    </row>
    <row r="100" spans="1:4" x14ac:dyDescent="0.2">
      <c r="A100" s="93" t="s">
        <v>394</v>
      </c>
      <c r="B100" s="95" t="s">
        <v>168</v>
      </c>
      <c r="C100" s="94" t="s">
        <v>346</v>
      </c>
      <c r="D100" s="66"/>
    </row>
    <row r="101" spans="1:4" x14ac:dyDescent="0.2">
      <c r="A101" s="93" t="s">
        <v>395</v>
      </c>
      <c r="B101" s="95" t="s">
        <v>169</v>
      </c>
      <c r="C101" s="94" t="s">
        <v>346</v>
      </c>
      <c r="D101" s="66"/>
    </row>
    <row r="102" spans="1:4" ht="25.5" x14ac:dyDescent="0.2">
      <c r="A102" s="93" t="s">
        <v>396</v>
      </c>
      <c r="B102" s="95" t="s">
        <v>170</v>
      </c>
      <c r="C102" s="94" t="s">
        <v>346</v>
      </c>
      <c r="D102" s="66"/>
    </row>
    <row r="103" spans="1:4" x14ac:dyDescent="0.2">
      <c r="A103" s="93" t="s">
        <v>397</v>
      </c>
      <c r="B103" s="95" t="s">
        <v>171</v>
      </c>
      <c r="C103" s="94" t="s">
        <v>356</v>
      </c>
      <c r="D103" s="66"/>
    </row>
    <row r="104" spans="1:4" x14ac:dyDescent="0.2">
      <c r="A104" s="105" t="s">
        <v>180</v>
      </c>
      <c r="B104" s="105"/>
      <c r="C104" s="105"/>
      <c r="D104" s="105"/>
    </row>
    <row r="105" spans="1:4" x14ac:dyDescent="0.2">
      <c r="A105" s="19" t="s">
        <v>398</v>
      </c>
      <c r="B105" s="27" t="s">
        <v>181</v>
      </c>
      <c r="C105" s="21" t="s">
        <v>346</v>
      </c>
      <c r="D105" s="25"/>
    </row>
    <row r="106" spans="1:4" x14ac:dyDescent="0.2">
      <c r="A106" s="19" t="s">
        <v>25</v>
      </c>
      <c r="B106" s="27" t="s">
        <v>182</v>
      </c>
      <c r="C106" s="21" t="s">
        <v>346</v>
      </c>
      <c r="D106" s="25"/>
    </row>
    <row r="107" spans="1:4" ht="25.5" x14ac:dyDescent="0.2">
      <c r="A107" s="19" t="s">
        <v>399</v>
      </c>
      <c r="B107" s="27" t="s">
        <v>183</v>
      </c>
      <c r="C107" s="21" t="s">
        <v>356</v>
      </c>
      <c r="D107" s="25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5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2022-03-29T10:16:16Z</dcterms:modified>
</cp:coreProperties>
</file>