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годовые отчеты 2021\ГОТОВЫЕ\"/>
    </mc:Choice>
  </mc:AlternateContent>
  <bookViews>
    <workbookView xWindow="0" yWindow="0" windowWidth="28800" windowHeight="13620" activeTab="1"/>
  </bookViews>
  <sheets>
    <sheet name="А_ф.1.1" sheetId="1" r:id="rId1"/>
    <sheet name="И_ф.2.8" sheetId="13" r:id="rId2"/>
    <sheet name="Спр9" sheetId="22" r:id="rId3"/>
    <sheet name="Спр10" sheetId="23" r:id="rId4"/>
    <sheet name="Спр11" sheetId="24" r:id="rId5"/>
    <sheet name="Спр12" sheetId="25" r:id="rId6"/>
    <sheet name="Спр13" sheetId="26" r:id="rId7"/>
    <sheet name="Спр14" sheetId="27" r:id="rId8"/>
    <sheet name="Спр15" sheetId="28" r:id="rId9"/>
    <sheet name="Спр16" sheetId="29" r:id="rId10"/>
    <sheet name="Спр17" sheetId="30" r:id="rId11"/>
    <sheet name="Спр18" sheetId="31" r:id="rId12"/>
    <sheet name="Спр19" sheetId="32" r:id="rId13"/>
    <sheet name="Спр20" sheetId="33" r:id="rId14"/>
    <sheet name="Спр21" sheetId="34" r:id="rId15"/>
    <sheet name="Спр22" sheetId="35" r:id="rId16"/>
    <sheet name="Спр23" sheetId="36" r:id="rId17"/>
    <sheet name="Спр24" sheetId="37" r:id="rId18"/>
    <sheet name="Спр25" sheetId="38" r:id="rId19"/>
    <sheet name="Спр26" sheetId="39" r:id="rId20"/>
    <sheet name="Спр27" sheetId="40" r:id="rId21"/>
    <sheet name="Спр28" sheetId="41" r:id="rId22"/>
    <sheet name="Спр29" sheetId="42" r:id="rId23"/>
    <sheet name="Спр30" sheetId="43" r:id="rId24"/>
    <sheet name="Лист4" sheetId="44" r:id="rId25"/>
  </sheets>
  <definedNames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5" i="13" l="1"/>
  <c r="D48" i="13" l="1"/>
  <c r="D47" i="13"/>
  <c r="D43" i="13"/>
  <c r="D44" i="13"/>
  <c r="D39" i="13"/>
  <c r="D38" i="13"/>
  <c r="D33" i="13"/>
  <c r="D34" i="13"/>
  <c r="D35" i="13"/>
  <c r="D32" i="13"/>
  <c r="D98" i="13" l="1"/>
  <c r="D89" i="13"/>
  <c r="D36" i="13" l="1"/>
  <c r="D70" i="13" l="1"/>
  <c r="D29" i="13" l="1"/>
  <c r="D30" i="13" l="1"/>
  <c r="D45" i="13"/>
  <c r="D113" i="13"/>
  <c r="D112" i="13"/>
  <c r="D111" i="13"/>
  <c r="D107" i="13"/>
  <c r="D103" i="13"/>
  <c r="D102" i="13"/>
  <c r="D101" i="13"/>
  <c r="D104" i="13" s="1"/>
  <c r="D94" i="13"/>
  <c r="D93" i="13"/>
  <c r="D92" i="13"/>
  <c r="D95" i="13" s="1"/>
  <c r="D85" i="13"/>
  <c r="D84" i="13"/>
  <c r="D83" i="13"/>
  <c r="D16" i="13"/>
  <c r="D12" i="13"/>
  <c r="D9" i="13"/>
  <c r="D63" i="13" l="1"/>
  <c r="D73" i="13"/>
  <c r="D25" i="13"/>
  <c r="D23" i="13" s="1"/>
</calcChain>
</file>

<file path=xl/sharedStrings.xml><?xml version="1.0" encoding="utf-8"?>
<sst xmlns="http://schemas.openxmlformats.org/spreadsheetml/2006/main" count="890" uniqueCount="443">
  <si>
    <t>Форма 1.</t>
  </si>
  <si>
    <t>Информация об управляющей организации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</si>
  <si>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</si>
  <si>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</si>
  <si>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</si>
  <si>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</si>
  <si>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</si>
  <si>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</si>
  <si>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</si>
  <si>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</si>
  <si>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</si>
  <si>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</si>
  <si>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</si>
  <si>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Справочник1</t>
  </si>
  <si>
    <t>фирменное наименование юридического лица</t>
  </si>
  <si>
    <t>3.</t>
  </si>
  <si>
    <t xml:space="preserve">Сокращенное наименование </t>
  </si>
  <si>
    <t>4.</t>
  </si>
  <si>
    <t xml:space="preserve">ФИО руководителя 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</si>
  <si>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</si>
  <si>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</si>
  <si>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</si>
  <si>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5.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</si>
  <si>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</si>
  <si>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</si>
  <si>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</si>
  <si>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</si>
  <si>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(адрес юридического лица)</t>
  </si>
  <si>
    <t>8.</t>
  </si>
  <si>
    <t>Почтовый адрес</t>
  </si>
  <si>
    <t>9.</t>
  </si>
  <si>
    <t>Адрес электронной почты</t>
  </si>
  <si>
    <t>адрес электронной почты для официальной переписки и приема обращений граждан</t>
  </si>
  <si>
    <t>10.</t>
  </si>
  <si>
    <t>Официальный сайт в сети Интернет</t>
  </si>
  <si>
    <t>11.</t>
  </si>
  <si>
    <t>Адрес фактического местонахождения органов управления</t>
  </si>
  <si>
    <t>12.</t>
  </si>
  <si>
    <t>Контактные телефоны, факс</t>
  </si>
  <si>
    <t>факс</t>
  </si>
  <si>
    <t>13.</t>
  </si>
  <si>
    <t xml:space="preserve">Режим работы, в т. ч. часы личного приема граждан 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</si>
  <si>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</si>
  <si>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Дни недели</t>
  </si>
  <si>
    <t>время работы</t>
  </si>
  <si>
    <t>обед</t>
  </si>
  <si>
    <t>часы личного приема граждан</t>
  </si>
  <si>
    <t>14.</t>
  </si>
  <si>
    <t>Сведения о работе диспетчерской службы:</t>
  </si>
  <si>
    <t>понедельник</t>
  </si>
  <si>
    <t>9.00-18.00</t>
  </si>
  <si>
    <t xml:space="preserve"> 13.00-14.00</t>
  </si>
  <si>
    <t>нет приема</t>
  </si>
  <si>
    <t>15.</t>
  </si>
  <si>
    <t>вторник</t>
  </si>
  <si>
    <t>18.00-20.00</t>
  </si>
  <si>
    <t>16.</t>
  </si>
  <si>
    <t>среда</t>
  </si>
  <si>
    <t>17.</t>
  </si>
  <si>
    <t>круглосуточно</t>
  </si>
  <si>
    <t>режим работы, часы приема граждан</t>
  </si>
  <si>
    <t>четверг</t>
  </si>
  <si>
    <t>18.</t>
  </si>
  <si>
    <t>Доля участия субъекта Российской Федерации в уставном капитале организации</t>
  </si>
  <si>
    <t>%</t>
  </si>
  <si>
    <t>пятница</t>
  </si>
  <si>
    <t>19.</t>
  </si>
  <si>
    <t>Доля участия муниципального образования в уставном капитале организации</t>
  </si>
  <si>
    <t>суббота</t>
  </si>
  <si>
    <t>выходной</t>
  </si>
  <si>
    <t>20.</t>
  </si>
  <si>
    <t xml:space="preserve">Количество домов, находящихся в управлении </t>
  </si>
  <si>
    <t>ед.</t>
  </si>
  <si>
    <t>указывается текущее количество домов, находящихся в управлении</t>
  </si>
  <si>
    <t>воскресенье</t>
  </si>
  <si>
    <t>21.</t>
  </si>
  <si>
    <t>Площадь домов, находящихся в управлении</t>
  </si>
  <si>
    <t>кв.м.</t>
  </si>
  <si>
    <t>22.</t>
  </si>
  <si>
    <t>Штатная численность (определяется по количеству заключенных трудовых договоров), в т .ч.</t>
  </si>
  <si>
    <t>чел.</t>
  </si>
  <si>
    <t>административный персонал</t>
  </si>
  <si>
    <t>инженеры</t>
  </si>
  <si>
    <t>рабочие</t>
  </si>
  <si>
    <t>23.</t>
  </si>
  <si>
    <t>Устав товарищества собственников жилья или кооператива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</si>
  <si>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</si>
  <si>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при наличии лицензии</t>
  </si>
  <si>
    <t>24.</t>
  </si>
  <si>
    <t>Номер лицензии</t>
  </si>
  <si>
    <t>25.</t>
  </si>
  <si>
    <t>Дата получения лицензии</t>
  </si>
  <si>
    <t>26.</t>
  </si>
  <si>
    <t>Орган, выдавший лицензию</t>
  </si>
  <si>
    <t>Главное управление Московской области "Государственная жилищная инспекция Московской области"</t>
  </si>
  <si>
    <t>27.</t>
  </si>
  <si>
    <t>Документ лицензии</t>
  </si>
  <si>
    <t>28.</t>
  </si>
  <si>
    <t>Документ приложения к лицензии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</si>
  <si>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</si>
  <si>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1.</t>
  </si>
  <si>
    <t>Дата начала отчетного периода</t>
  </si>
  <si>
    <t>Дата конца отчетного периода</t>
  </si>
  <si>
    <t>руб.</t>
  </si>
  <si>
    <t>29.</t>
  </si>
  <si>
    <t>30.</t>
  </si>
  <si>
    <t>31.</t>
  </si>
  <si>
    <t>Деревянные</t>
  </si>
  <si>
    <t>Смешанные</t>
  </si>
  <si>
    <t>Иные</t>
  </si>
  <si>
    <t>Иной</t>
  </si>
  <si>
    <t>Соответствует материалу стен</t>
  </si>
  <si>
    <t>Оштукатуренный</t>
  </si>
  <si>
    <t>Окрашенный</t>
  </si>
  <si>
    <t>Плоская</t>
  </si>
  <si>
    <t>Облицованный плиткой</t>
  </si>
  <si>
    <t>Скатная</t>
  </si>
  <si>
    <t>Облицованный камнем</t>
  </si>
  <si>
    <t>Сайдинг</t>
  </si>
  <si>
    <t>Отсутствует</t>
  </si>
  <si>
    <t>Квартирные</t>
  </si>
  <si>
    <t>На лестничной клетке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</si>
  <si>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</si>
  <si>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</si>
  <si>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</si>
  <si>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Пассажирский</t>
  </si>
  <si>
    <t>Из профилированного настила</t>
  </si>
  <si>
    <t>Грузовой</t>
  </si>
  <si>
    <t>Из рулонных материалов</t>
  </si>
  <si>
    <t>Грузо-пассажирский</t>
  </si>
  <si>
    <t>Мягкая (наплавляемая) крыша</t>
  </si>
  <si>
    <t>Из иного материала</t>
  </si>
  <si>
    <t>Единица измерения</t>
  </si>
  <si>
    <t>Холодное водоснабжение</t>
  </si>
  <si>
    <t>Горячее водоснабжение</t>
  </si>
  <si>
    <t>Каменные, кирпичные</t>
  </si>
  <si>
    <t>Водоотведение</t>
  </si>
  <si>
    <t>Панельные</t>
  </si>
  <si>
    <t>Электроснабжение</t>
  </si>
  <si>
    <t>Блочные</t>
  </si>
  <si>
    <t>Отопление</t>
  </si>
  <si>
    <t>Газоснабжение</t>
  </si>
  <si>
    <t>Монолитные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</si>
  <si>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</si>
  <si>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</si>
  <si>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</si>
  <si>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</si>
  <si>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</si>
  <si>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Центральное</t>
  </si>
  <si>
    <t>кв.м</t>
  </si>
  <si>
    <t>Комбинированное</t>
  </si>
  <si>
    <t>пог.м.</t>
  </si>
  <si>
    <t>шт.</t>
  </si>
  <si>
    <t>куб.метр</t>
  </si>
  <si>
    <t>Гкал</t>
  </si>
  <si>
    <t>Гкал/кв.м</t>
  </si>
  <si>
    <t>Автономная котельная (крышная, встроенно-пристроенная)</t>
  </si>
  <si>
    <t>Гкал/час</t>
  </si>
  <si>
    <t>Квартирное отопление (квартирный котел)</t>
  </si>
  <si>
    <t>Гкал*час/м. кв</t>
  </si>
  <si>
    <t>Печное</t>
  </si>
  <si>
    <t>Гкал/год</t>
  </si>
  <si>
    <t>Центральное (открытая система)</t>
  </si>
  <si>
    <t>Центральное (закрытая система)</t>
  </si>
  <si>
    <t>°С*сут</t>
  </si>
  <si>
    <t>км</t>
  </si>
  <si>
    <t>Квартирное (квартирный котел)</t>
  </si>
  <si>
    <t>м. куб/сут.</t>
  </si>
  <si>
    <t>м. куб/чел.</t>
  </si>
  <si>
    <t>м. куб/квартира</t>
  </si>
  <si>
    <t>м. куб/чел. в мес.</t>
  </si>
  <si>
    <t>Вт/м. кв</t>
  </si>
  <si>
    <t>кВт</t>
  </si>
  <si>
    <t>Автономное</t>
  </si>
  <si>
    <t>кВА</t>
  </si>
  <si>
    <t>Вт/(м3*°С)</t>
  </si>
  <si>
    <t>час</t>
  </si>
  <si>
    <t>дн.</t>
  </si>
  <si>
    <t>тыс.руб.</t>
  </si>
  <si>
    <t>м.</t>
  </si>
  <si>
    <t>кг.</t>
  </si>
  <si>
    <t>кг/м. кв</t>
  </si>
  <si>
    <t>Автоматическая</t>
  </si>
  <si>
    <t>кВт/м. кв</t>
  </si>
  <si>
    <t>Пожарные гидранты</t>
  </si>
  <si>
    <t>32.</t>
  </si>
  <si>
    <t>кВт/ч</t>
  </si>
  <si>
    <t>33.</t>
  </si>
  <si>
    <t>кВт*ч</t>
  </si>
  <si>
    <t>Приточная вентиляция</t>
  </si>
  <si>
    <t>Вытяжная вентиляция</t>
  </si>
  <si>
    <t>Приточно-вытяжная вентиляция</t>
  </si>
  <si>
    <t>Наружные водостоки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</si>
  <si>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</si>
  <si>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</si>
  <si>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</si>
  <si>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</si>
  <si>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</si>
  <si>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</si>
  <si>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</si>
  <si>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</si>
  <si>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</si>
  <si>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</si>
  <si>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</si>
  <si>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</si>
  <si>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</si>
  <si>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</si>
  <si>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</si>
  <si>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</si>
  <si>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</si>
  <si>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</si>
  <si>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</si>
  <si>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</si>
  <si>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</si>
  <si>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</si>
  <si>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</si>
  <si>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</si>
  <si>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</si>
  <si>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</si>
  <si>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</si>
  <si>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</si>
  <si>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</si>
  <si>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</si>
  <si>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</si>
  <si>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</si>
  <si>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</si>
  <si>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</si>
  <si>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</si>
  <si>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</si>
  <si>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</si>
  <si>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</si>
  <si>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</si>
  <si>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</si>
  <si>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</si>
  <si>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</si>
  <si>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</si>
  <si>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</si>
  <si>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</si>
  <si>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</si>
  <si>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</si>
  <si>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</si>
  <si>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</t>
  </si>
  <si>
    <t>ул. 1-й Первомайский проезд д.4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</si>
  <si>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</si>
  <si>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</si>
  <si>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</si>
  <si>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</si>
  <si>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t>Начислено за работы (услуги) по содержанию и текущему ремонту,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</si>
  <si>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</si>
  <si>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</si>
  <si>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</si>
  <si>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>Получено денежных средств, в т. ч:</t>
  </si>
  <si>
    <r>
      <t xml:space="preserve"> 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</si>
  <si>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</si>
  <si>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</si>
  <si>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</si>
  <si>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</si>
  <si>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</si>
  <si>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</si>
  <si>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</si>
  <si>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</si>
  <si>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</si>
  <si>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</si>
  <si>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</si>
  <si>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</si>
  <si>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</si>
  <si>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</si>
  <si>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</si>
  <si>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</si>
  <si>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</si>
  <si>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</si>
  <si>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</si>
  <si>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34.1</t>
  </si>
  <si>
    <t>Вид коммунальной услуги - Отопление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</si>
  <si>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</si>
  <si>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</si>
  <si>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</si>
  <si>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</si>
  <si>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</si>
  <si>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</si>
  <si>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</si>
  <si>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</si>
  <si>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</si>
  <si>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>Задолженность потребителей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</si>
  <si>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</si>
  <si>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</si>
  <si>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</si>
  <si>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(поставщикам) коммунального ресурса</t>
  </si>
  <si>
    <t>42.1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</si>
  <si>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</si>
  <si>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</si>
  <si>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</si>
  <si>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</si>
  <si>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</si>
  <si>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</si>
  <si>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</si>
  <si>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</si>
  <si>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</si>
  <si>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</si>
  <si>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</si>
  <si>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</si>
  <si>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</si>
  <si>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</si>
  <si>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</si>
  <si>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</si>
  <si>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</si>
  <si>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</si>
  <si>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</si>
  <si>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</si>
  <si>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</si>
  <si>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</si>
  <si>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</si>
  <si>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</si>
  <si>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</si>
  <si>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</si>
  <si>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</si>
  <si>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</si>
  <si>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</si>
  <si>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</si>
  <si>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</si>
  <si>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</si>
  <si>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</si>
  <si>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</si>
  <si>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</si>
  <si>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</si>
  <si>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</si>
  <si>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</si>
  <si>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</si>
  <si>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</si>
  <si>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</si>
  <si>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</si>
  <si>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</si>
  <si>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</si>
  <si>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претензионно-искоывой работы</t>
  </si>
  <si>
    <t>Код</t>
  </si>
  <si>
    <t>Наименование значения</t>
  </si>
  <si>
    <t>9. Материал стен</t>
  </si>
  <si>
    <t>10. Тип фасада</t>
  </si>
  <si>
    <t>11. Тип крыши</t>
  </si>
  <si>
    <t>12. Тип кровли</t>
  </si>
  <si>
    <t>13. Тип мусоропровода</t>
  </si>
  <si>
    <t>14. Тип лифта</t>
  </si>
  <si>
    <t>15. Вид коммунальной услуги (коммунального ресурса)</t>
  </si>
  <si>
    <t>16. Наличие прибора учета</t>
  </si>
  <si>
    <t>17. Тип прибора учета</t>
  </si>
  <si>
    <t>18. Единицы измерения</t>
  </si>
  <si>
    <t>19. Тип системы электроснабжения</t>
  </si>
  <si>
    <t>20. Тип системы теплоснабжения</t>
  </si>
  <si>
    <t>21. Тип системы горячего водоснабжения</t>
  </si>
  <si>
    <t>22. Тип системы холодного водоснабжения</t>
  </si>
  <si>
    <t>23. Тип системы водоотведения</t>
  </si>
  <si>
    <t>24. Тип системы газоснабжения</t>
  </si>
  <si>
    <t>25. Тип системы вентиляции</t>
  </si>
  <si>
    <t>26. Тип системы пожаротушения</t>
  </si>
  <si>
    <t>27. Тип системы водостоков</t>
  </si>
  <si>
    <t>28. Выполняемые работы (оказываемые услуги) по содержанию и ремонту общего имущества в многоквартирном доме</t>
  </si>
  <si>
    <t>29. Периодичность предоставления</t>
  </si>
  <si>
    <t>30. Тип предоставления коммунальной услуги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</si>
  <si>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</si>
  <si>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</si>
  <si>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</si>
  <si>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</si>
  <si>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</si>
  <si>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</si>
  <si>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</si>
  <si>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</si>
  <si>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</si>
  <si>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</si>
  <si>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</si>
  <si>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</si>
  <si>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</si>
  <si>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</si>
  <si>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</si>
  <si>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</si>
  <si>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</si>
  <si>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</si>
  <si>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Канал</t>
  </si>
  <si>
    <t>Смена трубопроводов из канализационных труб Д-100мм</t>
  </si>
  <si>
    <t>21.5</t>
  </si>
  <si>
    <t>Работы по содержаниюю электрооборудования</t>
  </si>
  <si>
    <t>Смена ламп накаливания</t>
  </si>
  <si>
    <t>Смена светильников с лампами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</si>
  <si>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</si>
  <si>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</si>
  <si>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</si>
  <si>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</si>
  <si>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</si>
  <si>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</si>
  <si>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</si>
  <si>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</si>
  <si>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</si>
  <si>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</si>
  <si>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</si>
  <si>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</si>
  <si>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</si>
  <si>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</si>
  <si>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</si>
  <si>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</si>
  <si>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</si>
  <si>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</si>
  <si>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</si>
  <si>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</si>
  <si>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</si>
  <si>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</si>
  <si>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</si>
  <si>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</si>
  <si>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</si>
  <si>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</si>
  <si>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</si>
  <si>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</si>
  <si>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</si>
  <si>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</si>
  <si>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</si>
  <si>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</si>
  <si>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</si>
  <si>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</si>
  <si>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</si>
  <si>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</si>
  <si>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</si>
  <si>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 xml:space="preserve"> шт.</t>
  </si>
  <si>
    <t>Ремонт обделок из листовой стали кровли козырька</t>
  </si>
  <si>
    <t>Очистка кровли от наледи и сосулек по периметру</t>
  </si>
  <si>
    <t>Смена кабеля/провода ВВГнг 2*4мм2</t>
  </si>
  <si>
    <t>Очистка  канализационной сети</t>
  </si>
  <si>
    <t>14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</si>
  <si>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</si>
  <si>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</si>
  <si>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</si>
  <si>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</si>
  <si>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</si>
  <si>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</si>
  <si>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</si>
  <si>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</si>
  <si>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</si>
  <si>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</si>
  <si>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</si>
  <si>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</si>
  <si>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</si>
  <si>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Отчет об исполнении управляющей организацией договора управления за 2021г.</t>
  </si>
  <si>
    <t>01.01.2021г.</t>
  </si>
  <si>
    <t>31.12.2021г.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</si>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</sst>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0.000"/>
  </numFmts>
  <fonts count="23" x14ac:knownFonts="1"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Symbol"/>
      <family val="1"/>
      <charset val="2"/>
    </font>
    <font>
      <sz val="9"/>
      <color rgb="FF000000"/>
      <name val="Arial"/>
      <family val="2"/>
      <charset val="204"/>
    </font>
    <font>
      <sz val="7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2" borderId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13">
    <xf numFmtId="0" fontId="0" fillId="2" borderId="0" xfId="0" applyFill="1" applyProtection="1"/>
    <xf numFmtId="0" fontId="1" fillId="2" borderId="2" xfId="0" applyFont="1" applyFill="1" applyBorder="1" applyAlignment="1" applyProtection="1">
      <alignment vertical="top" wrapText="1"/>
    </xf>
    <xf numFmtId="0" fontId="0" fillId="2" borderId="0" xfId="0" applyFill="1" applyProtection="1"/>
    <xf numFmtId="0" fontId="1" fillId="2" borderId="2" xfId="0" applyFont="1" applyFill="1" applyBorder="1" applyAlignment="1" applyProtection="1">
      <alignment wrapText="1"/>
    </xf>
    <xf numFmtId="0" fontId="2" fillId="2" borderId="0" xfId="0" applyFont="1" applyFill="1" applyProtection="1"/>
    <xf numFmtId="0" fontId="3" fillId="2" borderId="3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vertical="top" wrapText="1"/>
    </xf>
    <xf numFmtId="0" fontId="1" fillId="2" borderId="0" xfId="0" applyFont="1" applyFill="1" applyProtection="1"/>
    <xf numFmtId="0" fontId="1" fillId="2" borderId="1" xfId="0" applyFont="1" applyFill="1" applyBorder="1" applyAlignment="1" applyProtection="1">
      <alignment horizontal="left" vertical="top" wrapText="1" indent="1"/>
    </xf>
    <xf numFmtId="0" fontId="1" fillId="2" borderId="1" xfId="0" applyFont="1" applyFill="1" applyBorder="1" applyAlignment="1" applyProtection="1">
      <alignment vertical="top" wrapText="1"/>
    </xf>
    <xf numFmtId="16" fontId="1" fillId="2" borderId="1" xfId="0" applyNumberFormat="1" applyFont="1" applyFill="1" applyBorder="1" applyAlignment="1" applyProtection="1">
      <alignment horizontal="left" vertical="top" wrapText="1" indent="1"/>
    </xf>
    <xf numFmtId="0" fontId="4" fillId="2" borderId="0" xfId="0" applyFont="1" applyFill="1" applyProtection="1"/>
    <xf numFmtId="0" fontId="0" fillId="2" borderId="5" xfId="0" applyFill="1" applyBorder="1" applyProtection="1"/>
    <xf numFmtId="0" fontId="0" fillId="2" borderId="5" xfId="0" applyFill="1" applyBorder="1" applyAlignment="1" applyProtection="1">
      <alignment horizontal="center"/>
    </xf>
    <xf numFmtId="0" fontId="1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horizontal="left" vertical="top" indent="1"/>
    </xf>
    <xf numFmtId="0" fontId="7" fillId="2" borderId="5" xfId="0" applyFont="1" applyFill="1" applyBorder="1" applyAlignment="1" applyProtection="1">
      <alignment horizontal="center" vertical="center" wrapText="1"/>
    </xf>
    <xf numFmtId="0" fontId="0" fillId="2" borderId="0" xfId="0" applyFill="1" applyProtection="1"/>
    <xf numFmtId="0" fontId="4" fillId="2" borderId="0" xfId="0" applyFont="1" applyFill="1" applyAlignment="1" applyProtection="1">
      <alignment horizontal="center" vertical="center"/>
    </xf>
    <xf numFmtId="49" fontId="10" fillId="3" borderId="10" xfId="1" applyNumberFormat="1" applyFont="1" applyFill="1" applyBorder="1" applyAlignment="1">
      <alignment horizontal="left" vertical="top" wrapText="1" indent="1"/>
    </xf>
    <xf numFmtId="0" fontId="0" fillId="2" borderId="0" xfId="0" applyFill="1" applyBorder="1" applyProtection="1"/>
    <xf numFmtId="0" fontId="3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 indent="1"/>
    </xf>
    <xf numFmtId="0" fontId="1" fillId="2" borderId="0" xfId="0" applyFont="1" applyFill="1" applyBorder="1" applyAlignment="1" applyProtection="1">
      <alignment wrapText="1"/>
    </xf>
    <xf numFmtId="16" fontId="1" fillId="2" borderId="0" xfId="0" applyNumberFormat="1" applyFont="1" applyFill="1" applyBorder="1" applyAlignment="1" applyProtection="1">
      <alignment horizontal="left" vertical="top" wrapText="1" indent="1"/>
    </xf>
    <xf numFmtId="0" fontId="4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vertical="top" wrapText="1"/>
    </xf>
    <xf numFmtId="0" fontId="2" fillId="2" borderId="10" xfId="0" applyFont="1" applyFill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left" vertical="top" wrapText="1" indent="1"/>
    </xf>
    <xf numFmtId="0" fontId="1" fillId="2" borderId="10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vertical="center" wrapText="1"/>
    </xf>
    <xf numFmtId="164" fontId="1" fillId="2" borderId="10" xfId="0" applyNumberFormat="1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wrapText="1"/>
    </xf>
    <xf numFmtId="164" fontId="1" fillId="2" borderId="10" xfId="0" applyNumberFormat="1" applyFont="1" applyFill="1" applyBorder="1" applyAlignment="1" applyProtection="1">
      <alignment horizontal="center" vertical="top" wrapText="1"/>
    </xf>
    <xf numFmtId="2" fontId="1" fillId="2" borderId="1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7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 indent="1"/>
    </xf>
    <xf numFmtId="0" fontId="18" fillId="0" borderId="10" xfId="0" applyFont="1" applyBorder="1" applyAlignment="1">
      <alignment horizontal="center" vertical="top" wrapText="1"/>
    </xf>
    <xf numFmtId="0" fontId="18" fillId="2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8" fillId="2" borderId="10" xfId="0" applyFont="1" applyFill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2" borderId="10" xfId="0" applyFont="1" applyFill="1" applyBorder="1" applyAlignment="1">
      <alignment vertical="top" wrapText="1"/>
    </xf>
    <xf numFmtId="0" fontId="21" fillId="2" borderId="10" xfId="0" applyFont="1" applyFill="1" applyBorder="1" applyAlignment="1">
      <alignment horizontal="left" vertical="top" wrapText="1" indent="4"/>
    </xf>
    <xf numFmtId="0" fontId="18" fillId="2" borderId="10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left" vertical="top" wrapText="1" indent="1"/>
    </xf>
    <xf numFmtId="0" fontId="22" fillId="2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" fontId="0" fillId="2" borderId="0" xfId="0" applyNumberFormat="1" applyFill="1" applyBorder="1" applyProtection="1"/>
    <xf numFmtId="0" fontId="9" fillId="0" borderId="0" xfId="0" applyFont="1"/>
    <xf numFmtId="43" fontId="12" fillId="3" borderId="10" xfId="2" applyFont="1" applyFill="1" applyBorder="1" applyAlignment="1" applyProtection="1">
      <alignment horizontal="right" vertical="center" wrapText="1"/>
    </xf>
    <xf numFmtId="0" fontId="20" fillId="0" borderId="10" xfId="0" applyFont="1" applyBorder="1" applyAlignment="1">
      <alignment vertical="top" wrapText="1"/>
    </xf>
    <xf numFmtId="0" fontId="16" fillId="0" borderId="10" xfId="3" applyBorder="1" applyAlignment="1" applyProtection="1">
      <alignment horizontal="center" vertical="center" wrapText="1"/>
    </xf>
    <xf numFmtId="0" fontId="16" fillId="0" borderId="0" xfId="3" applyAlignment="1" applyProtection="1">
      <alignment horizontal="center" vertical="center"/>
    </xf>
    <xf numFmtId="49" fontId="10" fillId="3" borderId="10" xfId="0" applyNumberFormat="1" applyFont="1" applyFill="1" applyBorder="1" applyAlignment="1">
      <alignment horizontal="left" vertical="top" wrapText="1" indent="1"/>
    </xf>
    <xf numFmtId="0" fontId="10" fillId="3" borderId="10" xfId="0" applyFont="1" applyFill="1" applyBorder="1" applyAlignment="1">
      <alignment wrapText="1"/>
    </xf>
    <xf numFmtId="0" fontId="10" fillId="3" borderId="10" xfId="0" applyFont="1" applyFill="1" applyBorder="1" applyAlignment="1">
      <alignment horizontal="center" vertical="top" wrapText="1"/>
    </xf>
    <xf numFmtId="4" fontId="12" fillId="3" borderId="10" xfId="0" applyNumberFormat="1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wrapText="1"/>
    </xf>
    <xf numFmtId="0" fontId="13" fillId="3" borderId="10" xfId="0" applyFont="1" applyFill="1" applyBorder="1" applyAlignment="1">
      <alignment horizontal="center" vertical="top" wrapText="1"/>
    </xf>
    <xf numFmtId="4" fontId="11" fillId="3" borderId="10" xfId="0" applyNumberFormat="1" applyFont="1" applyFill="1" applyBorder="1" applyAlignment="1">
      <alignment horizontal="right" vertical="center" wrapText="1"/>
    </xf>
    <xf numFmtId="0" fontId="1" fillId="3" borderId="10" xfId="0" applyFont="1" applyFill="1" applyBorder="1" applyAlignment="1" applyProtection="1">
      <alignment horizontal="left" vertical="top" wrapText="1" indent="1"/>
    </xf>
    <xf numFmtId="0" fontId="1" fillId="3" borderId="10" xfId="0" applyFont="1" applyFill="1" applyBorder="1" applyAlignment="1" applyProtection="1">
      <alignment wrapText="1"/>
    </xf>
    <xf numFmtId="0" fontId="1" fillId="3" borderId="10" xfId="0" applyFont="1" applyFill="1" applyBorder="1" applyAlignment="1" applyProtection="1">
      <alignment horizontal="center" vertical="top" wrapText="1"/>
    </xf>
    <xf numFmtId="164" fontId="11" fillId="3" borderId="10" xfId="0" applyNumberFormat="1" applyFont="1" applyFill="1" applyBorder="1" applyAlignment="1" applyProtection="1">
      <alignment horizontal="right" vertical="center" wrapText="1"/>
    </xf>
    <xf numFmtId="0" fontId="6" fillId="3" borderId="10" xfId="0" applyFont="1" applyFill="1" applyBorder="1" applyAlignment="1" applyProtection="1">
      <alignment horizontal="left" wrapText="1" indent="4"/>
    </xf>
    <xf numFmtId="164" fontId="5" fillId="3" borderId="10" xfId="0" applyNumberFormat="1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164" fontId="1" fillId="3" borderId="10" xfId="0" applyNumberFormat="1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wrapText="1"/>
    </xf>
    <xf numFmtId="165" fontId="1" fillId="3" borderId="10" xfId="0" applyNumberFormat="1" applyFont="1" applyFill="1" applyBorder="1" applyAlignment="1" applyProtection="1">
      <alignment horizontal="center" vertical="top" wrapText="1"/>
    </xf>
    <xf numFmtId="164" fontId="1" fillId="3" borderId="10" xfId="0" applyNumberFormat="1" applyFont="1" applyFill="1" applyBorder="1" applyAlignment="1" applyProtection="1">
      <alignment horizontal="center" vertical="top" wrapText="1"/>
    </xf>
    <xf numFmtId="0" fontId="5" fillId="3" borderId="10" xfId="0" applyFont="1" applyFill="1" applyBorder="1" applyAlignment="1" applyProtection="1">
      <alignment vertical="top" wrapText="1"/>
    </xf>
    <xf numFmtId="4" fontId="5" fillId="3" borderId="10" xfId="0" applyNumberFormat="1" applyFont="1" applyFill="1" applyBorder="1" applyAlignment="1" applyProtection="1">
      <alignment horizontal="right" vertical="center" wrapText="1"/>
    </xf>
    <xf numFmtId="0" fontId="1" fillId="3" borderId="10" xfId="0" applyFont="1" applyFill="1" applyBorder="1" applyAlignment="1" applyProtection="1">
      <alignment horizontal="right" vertical="center" wrapText="1"/>
    </xf>
    <xf numFmtId="4" fontId="1" fillId="3" borderId="10" xfId="0" applyNumberFormat="1" applyFont="1" applyFill="1" applyBorder="1" applyAlignment="1" applyProtection="1">
      <alignment horizontal="right" vertical="center" wrapText="1"/>
    </xf>
    <xf numFmtId="49" fontId="6" fillId="3" borderId="10" xfId="0" applyNumberFormat="1" applyFont="1" applyFill="1" applyBorder="1" applyAlignment="1" applyProtection="1">
      <alignment horizontal="left" wrapText="1" indent="4"/>
    </xf>
    <xf numFmtId="43" fontId="5" fillId="3" borderId="10" xfId="2" applyFont="1" applyFill="1" applyBorder="1" applyAlignment="1" applyProtection="1">
      <alignment horizontal="right" vertical="center" wrapText="1"/>
    </xf>
    <xf numFmtId="4" fontId="1" fillId="3" borderId="10" xfId="0" applyNumberFormat="1" applyFont="1" applyFill="1" applyBorder="1" applyAlignment="1" applyProtection="1">
      <alignment horizontal="right" vertical="center"/>
    </xf>
    <xf numFmtId="0" fontId="0" fillId="3" borderId="10" xfId="0" applyFill="1" applyBorder="1" applyAlignment="1" applyProtection="1">
      <alignment horizontal="right" vertical="center"/>
    </xf>
    <xf numFmtId="0" fontId="10" fillId="3" borderId="10" xfId="1" applyFont="1" applyFill="1" applyBorder="1" applyAlignment="1">
      <alignment horizontal="left" wrapText="1"/>
    </xf>
    <xf numFmtId="0" fontId="10" fillId="3" borderId="10" xfId="1" applyFont="1" applyFill="1" applyBorder="1" applyAlignment="1">
      <alignment horizontal="center" vertical="center" wrapText="1"/>
    </xf>
    <xf numFmtId="4" fontId="11" fillId="3" borderId="10" xfId="1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4" fontId="12" fillId="3" borderId="10" xfId="0" applyNumberFormat="1" applyFont="1" applyFill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4" fontId="11" fillId="3" borderId="10" xfId="0" applyNumberFormat="1" applyFont="1" applyFill="1" applyBorder="1" applyAlignment="1">
      <alignment vertical="center" wrapText="1"/>
    </xf>
    <xf numFmtId="0" fontId="14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 applyProtection="1">
      <alignment horizontal="right" vertical="center" wrapText="1"/>
    </xf>
    <xf numFmtId="164" fontId="12" fillId="0" borderId="10" xfId="0" applyNumberFormat="1" applyFont="1" applyFill="1" applyBorder="1" applyAlignment="1" applyProtection="1">
      <alignment horizontal="right" vertical="center" wrapText="1"/>
    </xf>
    <xf numFmtId="0" fontId="0" fillId="2" borderId="7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20" fillId="0" borderId="10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1" fillId="2" borderId="6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5" fillId="2" borderId="10" xfId="0" applyFont="1" applyFill="1" applyBorder="1" applyAlignment="1" applyProtection="1">
      <alignment vertical="top" wrapText="1"/>
    </xf>
    <xf numFmtId="0" fontId="5" fillId="3" borderId="10" xfId="0" applyFont="1" applyFill="1" applyBorder="1" applyAlignment="1" applyProtection="1">
      <alignment vertical="top" wrapText="1"/>
    </xf>
    <xf numFmtId="0" fontId="10" fillId="3" borderId="10" xfId="0" applyFont="1" applyFill="1" applyBorder="1" applyAlignment="1">
      <alignment horizontal="left" wrapText="1"/>
    </xf>
  </cellXfs>
  <cellStyles count="4">
    <cellStyle name="Гиперссылка" xfId="3" builtinId="8"/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18" activePane="bottomRight" state="frozen"/>
      <selection pane="topRight"/>
      <selection pane="bottomLeft"/>
      <selection pane="bottomRight" activeCell="F33" sqref="F33"/>
    </sheetView>
  </sheetViews>
  <sheetFormatPr defaultRowHeight="12.75" customHeight="1" outlineLevelCol="1" x14ac:dyDescent="0.2"/>
  <cols>
    <col min="1" max="1" width="6.85546875" customWidth="1"/>
    <col min="2" max="2" width="42.28515625" customWidth="1"/>
    <col min="3" max="3" width="9.42578125" customWidth="1"/>
    <col min="4" max="4" width="27.5703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ustomWidth="1" collapsed="1"/>
  </cols>
  <sheetData>
    <row r="1" spans="1:9" ht="12.75" customHeight="1" x14ac:dyDescent="0.2">
      <c r="A1" t="s">
        <v>0</v>
      </c>
    </row>
    <row r="2" spans="1:9" ht="12.75" customHeight="1" x14ac:dyDescent="0.2">
      <c r="B2" s="12" t="s">
        <v>1</v>
      </c>
    </row>
    <row r="3" spans="1:9" ht="12.75" customHeight="1" x14ac:dyDescent="0.2">
      <c r="A3" t="s">
        <v>2</v>
      </c>
    </row>
    <row r="4" spans="1:9" ht="12.75" customHeight="1" x14ac:dyDescent="0.2">
      <c r="A4" s="39"/>
      <c r="B4" s="39" t="s">
        <v>414</v>
      </c>
      <c r="C4" s="39"/>
      <c r="D4" s="39"/>
    </row>
    <row r="5" spans="1:9" ht="12.75" customHeight="1" x14ac:dyDescent="0.2">
      <c r="A5" s="39"/>
      <c r="B5" s="39"/>
      <c r="C5" s="39"/>
      <c r="D5" s="39"/>
    </row>
    <row r="6" spans="1:9" ht="21.75" customHeight="1" x14ac:dyDescent="0.2">
      <c r="A6" s="40" t="s">
        <v>3</v>
      </c>
      <c r="B6" s="40" t="s">
        <v>4</v>
      </c>
      <c r="C6" s="40" t="s">
        <v>5</v>
      </c>
      <c r="D6" s="40" t="s">
        <v>6</v>
      </c>
    </row>
    <row r="7" spans="1:9" ht="27" customHeight="1" x14ac:dyDescent="0.2">
      <c r="A7" s="41" t="s">
        <v>415</v>
      </c>
      <c r="B7" s="61" t="s">
        <v>7</v>
      </c>
      <c r="C7" s="42" t="s">
        <v>8</v>
      </c>
      <c r="D7" s="42"/>
      <c r="E7" s="106" t="s">
        <v>9</v>
      </c>
      <c r="F7" s="107"/>
      <c r="G7" s="107"/>
      <c r="H7" s="107"/>
      <c r="I7" s="15"/>
    </row>
    <row r="8" spans="1:9" ht="12.75" customHeight="1" x14ac:dyDescent="0.2">
      <c r="A8" s="105" t="s">
        <v>10</v>
      </c>
      <c r="B8" s="105"/>
      <c r="C8" s="105"/>
      <c r="D8" s="105"/>
    </row>
    <row r="9" spans="1:9" ht="63.75" customHeight="1" x14ac:dyDescent="0.2">
      <c r="A9" s="41" t="s">
        <v>11</v>
      </c>
      <c r="B9" s="43" t="s">
        <v>12</v>
      </c>
      <c r="C9" s="42" t="s">
        <v>8</v>
      </c>
      <c r="D9" s="44" t="s">
        <v>425</v>
      </c>
      <c r="E9" s="12" t="s">
        <v>13</v>
      </c>
    </row>
    <row r="10" spans="1:9" ht="12.75" customHeight="1" x14ac:dyDescent="0.2">
      <c r="A10" s="41"/>
      <c r="B10" s="45" t="s">
        <v>14</v>
      </c>
      <c r="C10" s="42"/>
      <c r="D10" s="46"/>
      <c r="E10" s="12"/>
    </row>
    <row r="11" spans="1:9" ht="25.5" x14ac:dyDescent="0.2">
      <c r="A11" s="41" t="s">
        <v>15</v>
      </c>
      <c r="B11" s="43" t="s">
        <v>16</v>
      </c>
      <c r="C11" s="42" t="s">
        <v>8</v>
      </c>
      <c r="D11" s="47" t="s">
        <v>426</v>
      </c>
    </row>
    <row r="12" spans="1:9" ht="17.25" customHeight="1" x14ac:dyDescent="0.2">
      <c r="A12" s="41" t="s">
        <v>17</v>
      </c>
      <c r="B12" s="43" t="s">
        <v>18</v>
      </c>
      <c r="C12" s="42" t="s">
        <v>8</v>
      </c>
      <c r="D12" s="46" t="s">
        <v>427</v>
      </c>
      <c r="E12" s="106" t="s">
        <v>19</v>
      </c>
      <c r="F12" s="107"/>
      <c r="G12" s="107"/>
      <c r="H12" s="107"/>
      <c r="I12" s="107"/>
    </row>
    <row r="13" spans="1:9" ht="17.25" customHeight="1" x14ac:dyDescent="0.2">
      <c r="A13" s="41"/>
      <c r="B13" s="45" t="s">
        <v>20</v>
      </c>
      <c r="C13" s="42"/>
      <c r="D13" s="46" t="s">
        <v>428</v>
      </c>
      <c r="E13" s="106"/>
      <c r="F13" s="107"/>
      <c r="G13" s="107"/>
      <c r="H13" s="107"/>
      <c r="I13" s="107"/>
    </row>
    <row r="14" spans="1:9" ht="17.25" customHeight="1" x14ac:dyDescent="0.2">
      <c r="A14" s="41"/>
      <c r="B14" s="45" t="s">
        <v>21</v>
      </c>
      <c r="C14" s="42"/>
      <c r="D14" s="46" t="s">
        <v>429</v>
      </c>
      <c r="E14" s="106"/>
      <c r="F14" s="107"/>
      <c r="G14" s="107"/>
      <c r="H14" s="107"/>
      <c r="I14" s="107"/>
    </row>
    <row r="15" spans="1:9" ht="51" customHeight="1" x14ac:dyDescent="0.2">
      <c r="A15" s="41" t="s">
        <v>22</v>
      </c>
      <c r="B15" s="43" t="s">
        <v>23</v>
      </c>
      <c r="C15" s="42" t="s">
        <v>8</v>
      </c>
      <c r="D15" s="48" t="s">
        <v>430</v>
      </c>
    </row>
    <row r="16" spans="1:9" ht="25.5" customHeight="1" x14ac:dyDescent="0.2">
      <c r="A16" s="41" t="s">
        <v>24</v>
      </c>
      <c r="B16" s="49" t="s">
        <v>25</v>
      </c>
      <c r="C16" s="42" t="s">
        <v>8</v>
      </c>
      <c r="D16" s="50">
        <v>5050025306</v>
      </c>
    </row>
    <row r="17" spans="1:14" ht="38.25" customHeight="1" x14ac:dyDescent="0.2">
      <c r="A17" s="41" t="s">
        <v>26</v>
      </c>
      <c r="B17" s="49" t="s">
        <v>27</v>
      </c>
      <c r="C17" s="42" t="s">
        <v>8</v>
      </c>
      <c r="D17" s="51" t="s">
        <v>431</v>
      </c>
    </row>
    <row r="18" spans="1:14" ht="38.25" customHeight="1" x14ac:dyDescent="0.2">
      <c r="A18" s="41" t="s">
        <v>28</v>
      </c>
      <c r="B18" s="49" t="s">
        <v>29</v>
      </c>
      <c r="C18" s="42" t="s">
        <v>8</v>
      </c>
      <c r="D18" s="51" t="s">
        <v>431</v>
      </c>
    </row>
    <row r="19" spans="1:14" ht="27" customHeight="1" x14ac:dyDescent="0.2">
      <c r="A19" s="41" t="s">
        <v>30</v>
      </c>
      <c r="B19" s="49" t="s">
        <v>31</v>
      </c>
      <c r="C19" s="42" t="s">
        <v>8</v>
      </c>
      <c r="D19" s="62" t="s">
        <v>432</v>
      </c>
      <c r="E19" s="108" t="s">
        <v>32</v>
      </c>
      <c r="F19" s="109"/>
      <c r="G19" s="109"/>
      <c r="H19" s="109"/>
      <c r="I19" s="109"/>
    </row>
    <row r="20" spans="1:14" ht="12.75" customHeight="1" x14ac:dyDescent="0.2">
      <c r="A20" s="41" t="s">
        <v>33</v>
      </c>
      <c r="B20" s="43" t="s">
        <v>34</v>
      </c>
      <c r="C20" s="42" t="s">
        <v>8</v>
      </c>
      <c r="D20" s="63" t="s">
        <v>433</v>
      </c>
    </row>
    <row r="21" spans="1:14" ht="25.5" customHeight="1" x14ac:dyDescent="0.2">
      <c r="A21" s="41" t="s">
        <v>35</v>
      </c>
      <c r="B21" s="43" t="s">
        <v>36</v>
      </c>
      <c r="C21" s="42" t="s">
        <v>8</v>
      </c>
      <c r="D21" s="44"/>
    </row>
    <row r="22" spans="1:14" ht="12.75" customHeight="1" x14ac:dyDescent="0.2">
      <c r="A22" s="41" t="s">
        <v>37</v>
      </c>
      <c r="B22" s="43" t="s">
        <v>38</v>
      </c>
      <c r="C22" s="42" t="s">
        <v>8</v>
      </c>
      <c r="D22" s="46" t="s">
        <v>434</v>
      </c>
    </row>
    <row r="23" spans="1:14" ht="12.75" customHeight="1" x14ac:dyDescent="0.2">
      <c r="A23" s="41"/>
      <c r="B23" s="45" t="s">
        <v>39</v>
      </c>
      <c r="C23" s="42" t="s">
        <v>8</v>
      </c>
      <c r="D23" s="42"/>
    </row>
    <row r="24" spans="1:14" ht="63.75" customHeight="1" x14ac:dyDescent="0.2">
      <c r="A24" s="41" t="s">
        <v>40</v>
      </c>
      <c r="B24" s="43" t="s">
        <v>41</v>
      </c>
      <c r="C24" s="42" t="s">
        <v>8</v>
      </c>
      <c r="D24" s="52" t="s">
        <v>435</v>
      </c>
      <c r="E24" s="106" t="s">
        <v>42</v>
      </c>
      <c r="F24" s="107"/>
      <c r="G24" s="107"/>
      <c r="H24" s="107"/>
      <c r="I24" s="107"/>
      <c r="K24" s="17" t="s">
        <v>43</v>
      </c>
      <c r="L24" s="17" t="s">
        <v>44</v>
      </c>
      <c r="M24" s="17" t="s">
        <v>45</v>
      </c>
      <c r="N24" s="17" t="s">
        <v>46</v>
      </c>
    </row>
    <row r="25" spans="1:14" ht="12.75" customHeight="1" x14ac:dyDescent="0.2">
      <c r="A25" s="41" t="s">
        <v>47</v>
      </c>
      <c r="B25" s="43" t="s">
        <v>48</v>
      </c>
      <c r="C25" s="42" t="s">
        <v>8</v>
      </c>
      <c r="D25" s="52"/>
      <c r="K25" s="13" t="s">
        <v>49</v>
      </c>
      <c r="L25" s="14" t="s">
        <v>50</v>
      </c>
      <c r="M25" s="13" t="s">
        <v>51</v>
      </c>
      <c r="N25" s="13" t="s">
        <v>52</v>
      </c>
    </row>
    <row r="26" spans="1:14" ht="38.25" customHeight="1" x14ac:dyDescent="0.2">
      <c r="A26" s="41" t="s">
        <v>53</v>
      </c>
      <c r="B26" s="53" t="s">
        <v>416</v>
      </c>
      <c r="C26" s="42" t="s">
        <v>8</v>
      </c>
      <c r="D26" s="51" t="s">
        <v>436</v>
      </c>
      <c r="K26" s="13" t="s">
        <v>54</v>
      </c>
      <c r="L26" s="14" t="s">
        <v>50</v>
      </c>
      <c r="M26" s="13" t="s">
        <v>51</v>
      </c>
      <c r="N26" s="13" t="s">
        <v>55</v>
      </c>
    </row>
    <row r="27" spans="1:14" ht="12.75" customHeight="1" x14ac:dyDescent="0.2">
      <c r="A27" s="41" t="s">
        <v>56</v>
      </c>
      <c r="B27" s="53" t="s">
        <v>417</v>
      </c>
      <c r="C27" s="42" t="s">
        <v>8</v>
      </c>
      <c r="D27" s="46" t="s">
        <v>437</v>
      </c>
      <c r="K27" s="13" t="s">
        <v>57</v>
      </c>
      <c r="L27" s="14" t="s">
        <v>50</v>
      </c>
      <c r="M27" s="13" t="s">
        <v>51</v>
      </c>
      <c r="N27" s="13" t="s">
        <v>52</v>
      </c>
    </row>
    <row r="28" spans="1:14" ht="12.75" customHeight="1" x14ac:dyDescent="0.2">
      <c r="A28" s="41" t="s">
        <v>58</v>
      </c>
      <c r="B28" s="53" t="s">
        <v>418</v>
      </c>
      <c r="C28" s="42" t="s">
        <v>8</v>
      </c>
      <c r="D28" s="54" t="s">
        <v>59</v>
      </c>
      <c r="E28" s="8" t="s">
        <v>60</v>
      </c>
      <c r="K28" s="13" t="s">
        <v>61</v>
      </c>
      <c r="L28" s="14" t="s">
        <v>50</v>
      </c>
      <c r="M28" s="13" t="s">
        <v>51</v>
      </c>
      <c r="N28" s="13" t="s">
        <v>52</v>
      </c>
    </row>
    <row r="29" spans="1:14" ht="25.5" customHeight="1" x14ac:dyDescent="0.2">
      <c r="A29" s="41" t="s">
        <v>62</v>
      </c>
      <c r="B29" s="43" t="s">
        <v>63</v>
      </c>
      <c r="C29" s="46" t="s">
        <v>64</v>
      </c>
      <c r="D29" s="52"/>
      <c r="K29" s="13" t="s">
        <v>65</v>
      </c>
      <c r="L29" s="14" t="s">
        <v>50</v>
      </c>
      <c r="M29" s="13" t="s">
        <v>51</v>
      </c>
      <c r="N29" s="13" t="s">
        <v>55</v>
      </c>
    </row>
    <row r="30" spans="1:14" ht="17.25" customHeight="1" x14ac:dyDescent="0.2">
      <c r="A30" s="41" t="s">
        <v>66</v>
      </c>
      <c r="B30" s="43" t="s">
        <v>67</v>
      </c>
      <c r="C30" s="46" t="s">
        <v>64</v>
      </c>
      <c r="D30" s="52"/>
      <c r="K30" s="13" t="s">
        <v>68</v>
      </c>
      <c r="L30" s="102" t="s">
        <v>69</v>
      </c>
      <c r="M30" s="103"/>
      <c r="N30" s="104"/>
    </row>
    <row r="31" spans="1:14" ht="12.75" customHeight="1" x14ac:dyDescent="0.2">
      <c r="A31" s="41" t="s">
        <v>70</v>
      </c>
      <c r="B31" s="43" t="s">
        <v>71</v>
      </c>
      <c r="C31" s="42" t="s">
        <v>72</v>
      </c>
      <c r="D31" s="54"/>
      <c r="E31" s="106" t="s">
        <v>73</v>
      </c>
      <c r="F31" s="107"/>
      <c r="G31" s="107"/>
      <c r="H31" s="107"/>
      <c r="I31" s="107"/>
      <c r="K31" s="13" t="s">
        <v>74</v>
      </c>
      <c r="L31" s="102" t="s">
        <v>69</v>
      </c>
      <c r="M31" s="103"/>
      <c r="N31" s="104"/>
    </row>
    <row r="32" spans="1:14" ht="12.75" customHeight="1" x14ac:dyDescent="0.2">
      <c r="A32" s="41" t="s">
        <v>75</v>
      </c>
      <c r="B32" s="43" t="s">
        <v>76</v>
      </c>
      <c r="C32" s="42" t="s">
        <v>77</v>
      </c>
      <c r="D32" s="54"/>
    </row>
    <row r="33" spans="1:5" ht="29.25" customHeight="1" x14ac:dyDescent="0.2">
      <c r="A33" s="41" t="s">
        <v>78</v>
      </c>
      <c r="B33" s="43" t="s">
        <v>79</v>
      </c>
      <c r="C33" s="42" t="s">
        <v>80</v>
      </c>
      <c r="D33" s="54"/>
    </row>
    <row r="34" spans="1:5" ht="12.75" customHeight="1" x14ac:dyDescent="0.2">
      <c r="A34" s="41"/>
      <c r="B34" s="45" t="s">
        <v>81</v>
      </c>
      <c r="C34" s="42" t="s">
        <v>80</v>
      </c>
      <c r="D34" s="54"/>
    </row>
    <row r="35" spans="1:5" ht="12.75" customHeight="1" x14ac:dyDescent="0.2">
      <c r="A35" s="41"/>
      <c r="B35" s="45" t="s">
        <v>82</v>
      </c>
      <c r="C35" s="42" t="s">
        <v>80</v>
      </c>
      <c r="D35" s="54"/>
    </row>
    <row r="36" spans="1:5" ht="12.75" customHeight="1" x14ac:dyDescent="0.2">
      <c r="A36" s="41"/>
      <c r="B36" s="45" t="s">
        <v>83</v>
      </c>
      <c r="C36" s="42" t="s">
        <v>80</v>
      </c>
      <c r="D36" s="54"/>
    </row>
    <row r="37" spans="1:5" ht="25.5" customHeight="1" x14ac:dyDescent="0.2">
      <c r="A37" s="55" t="s">
        <v>84</v>
      </c>
      <c r="B37" s="43" t="s">
        <v>85</v>
      </c>
      <c r="C37" s="56" t="s">
        <v>8</v>
      </c>
      <c r="D37" s="56"/>
    </row>
    <row r="38" spans="1:5" ht="30" customHeight="1" x14ac:dyDescent="0.2">
      <c r="A38" s="105" t="s">
        <v>86</v>
      </c>
      <c r="B38" s="105"/>
      <c r="C38" s="105"/>
      <c r="D38" s="105"/>
      <c r="E38" t="s">
        <v>87</v>
      </c>
    </row>
    <row r="39" spans="1:5" ht="15.75" customHeight="1" x14ac:dyDescent="0.2">
      <c r="A39" s="41" t="s">
        <v>88</v>
      </c>
      <c r="B39" s="49" t="s">
        <v>89</v>
      </c>
      <c r="C39" s="57" t="s">
        <v>8</v>
      </c>
      <c r="D39" s="54" t="s">
        <v>441</v>
      </c>
    </row>
    <row r="40" spans="1:5" ht="15.75" customHeight="1" x14ac:dyDescent="0.2">
      <c r="A40" s="41" t="s">
        <v>90</v>
      </c>
      <c r="B40" s="49" t="s">
        <v>91</v>
      </c>
      <c r="C40" s="57" t="s">
        <v>8</v>
      </c>
      <c r="D40" s="54" t="s">
        <v>442</v>
      </c>
    </row>
    <row r="41" spans="1:5" ht="63.75" customHeight="1" x14ac:dyDescent="0.2">
      <c r="A41" s="41" t="s">
        <v>92</v>
      </c>
      <c r="B41" s="49" t="s">
        <v>93</v>
      </c>
      <c r="C41" s="57" t="s">
        <v>8</v>
      </c>
      <c r="D41" s="54" t="s">
        <v>94</v>
      </c>
    </row>
    <row r="42" spans="1:5" ht="15.75" customHeight="1" x14ac:dyDescent="0.2">
      <c r="A42" s="41" t="s">
        <v>95</v>
      </c>
      <c r="B42" s="49" t="s">
        <v>96</v>
      </c>
      <c r="C42" s="57" t="s">
        <v>8</v>
      </c>
      <c r="D42" s="56"/>
    </row>
    <row r="43" spans="1:5" ht="15.75" customHeight="1" x14ac:dyDescent="0.2">
      <c r="A43" s="41" t="s">
        <v>97</v>
      </c>
      <c r="B43" s="49" t="s">
        <v>98</v>
      </c>
      <c r="C43" s="57" t="s">
        <v>8</v>
      </c>
      <c r="D43" s="56"/>
    </row>
    <row r="45" spans="1:5" ht="12.75" customHeight="1" x14ac:dyDescent="0.2">
      <c r="A45" s="16" t="s">
        <v>99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customHeight="1" x14ac:dyDescent="0.2"/>
  <cols>
    <col min="3" max="3" width="37.42578125" customWidth="1"/>
  </cols>
  <sheetData>
    <row r="1" spans="1:3" ht="15.75" customHeight="1" x14ac:dyDescent="0.25">
      <c r="A1" s="4" t="s">
        <v>343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11" t="s">
        <v>100</v>
      </c>
      <c r="B4" s="1">
        <v>1601</v>
      </c>
      <c r="C4" s="3" t="s">
        <v>143</v>
      </c>
    </row>
    <row r="5" spans="1:3" ht="13.5" customHeight="1" x14ac:dyDescent="0.2">
      <c r="A5" s="9" t="s">
        <v>11</v>
      </c>
      <c r="B5" s="1">
        <v>1602</v>
      </c>
      <c r="C5" s="3" t="s">
        <v>144</v>
      </c>
    </row>
    <row r="6" spans="1:3" ht="13.5" customHeight="1" x14ac:dyDescent="0.2">
      <c r="A6" s="9" t="s">
        <v>15</v>
      </c>
      <c r="B6" s="1">
        <v>1603</v>
      </c>
      <c r="C6" s="3" t="s">
        <v>145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customHeight="1" x14ac:dyDescent="0.2"/>
  <cols>
    <col min="3" max="3" width="32.85546875" customWidth="1"/>
  </cols>
  <sheetData>
    <row r="1" spans="1:3" ht="15.75" customHeight="1" x14ac:dyDescent="0.25">
      <c r="A1" s="4" t="s">
        <v>344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10" t="s">
        <v>100</v>
      </c>
      <c r="B4" s="1">
        <v>1701</v>
      </c>
      <c r="C4" s="3" t="s">
        <v>146</v>
      </c>
    </row>
    <row r="5" spans="1:3" ht="13.5" customHeight="1" x14ac:dyDescent="0.2">
      <c r="A5" s="10" t="s">
        <v>11</v>
      </c>
      <c r="B5" s="1">
        <v>1702</v>
      </c>
      <c r="C5" s="3" t="s">
        <v>147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customHeight="1" x14ac:dyDescent="0.2"/>
  <cols>
    <col min="3" max="3" width="48" customWidth="1"/>
  </cols>
  <sheetData>
    <row r="1" spans="1:3" ht="15.75" customHeight="1" x14ac:dyDescent="0.25">
      <c r="A1" s="4" t="s">
        <v>345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11" t="s">
        <v>100</v>
      </c>
      <c r="B4" s="1">
        <v>1801</v>
      </c>
      <c r="C4" s="3" t="s">
        <v>149</v>
      </c>
    </row>
    <row r="5" spans="1:3" ht="13.5" customHeight="1" x14ac:dyDescent="0.2">
      <c r="A5" s="9" t="s">
        <v>11</v>
      </c>
      <c r="B5" s="1">
        <v>1802</v>
      </c>
      <c r="C5" s="3" t="s">
        <v>151</v>
      </c>
    </row>
    <row r="6" spans="1:3" ht="13.5" customHeight="1" x14ac:dyDescent="0.2">
      <c r="A6" s="9" t="s">
        <v>15</v>
      </c>
      <c r="B6" s="1">
        <v>1803</v>
      </c>
      <c r="C6" s="3" t="s">
        <v>152</v>
      </c>
    </row>
    <row r="7" spans="1:3" ht="13.5" customHeight="1" x14ac:dyDescent="0.2">
      <c r="A7" s="9" t="s">
        <v>17</v>
      </c>
      <c r="B7" s="1">
        <v>1804</v>
      </c>
      <c r="C7" s="3" t="s">
        <v>153</v>
      </c>
    </row>
    <row r="8" spans="1:3" ht="13.5" customHeight="1" x14ac:dyDescent="0.2">
      <c r="A8" s="9" t="s">
        <v>22</v>
      </c>
      <c r="B8" s="1">
        <v>1805</v>
      </c>
      <c r="C8" s="3" t="s">
        <v>154</v>
      </c>
    </row>
    <row r="9" spans="1:3" ht="13.5" customHeight="1" x14ac:dyDescent="0.2">
      <c r="A9" s="9" t="s">
        <v>24</v>
      </c>
      <c r="B9" s="1">
        <v>1806</v>
      </c>
      <c r="C9" s="3" t="s">
        <v>155</v>
      </c>
    </row>
    <row r="10" spans="1:3" ht="13.5" customHeight="1" x14ac:dyDescent="0.2">
      <c r="A10" s="9" t="s">
        <v>26</v>
      </c>
      <c r="B10" s="1">
        <v>1807</v>
      </c>
      <c r="C10" s="3" t="s">
        <v>157</v>
      </c>
    </row>
    <row r="11" spans="1:3" ht="13.5" customHeight="1" x14ac:dyDescent="0.2">
      <c r="A11" s="9" t="s">
        <v>28</v>
      </c>
      <c r="B11" s="1">
        <v>1808</v>
      </c>
      <c r="C11" s="3" t="s">
        <v>159</v>
      </c>
    </row>
    <row r="12" spans="1:3" ht="13.5" customHeight="1" x14ac:dyDescent="0.2">
      <c r="A12" s="9" t="s">
        <v>30</v>
      </c>
      <c r="B12" s="1">
        <v>1809</v>
      </c>
      <c r="C12" s="3" t="s">
        <v>161</v>
      </c>
    </row>
    <row r="13" spans="1:3" ht="13.5" customHeight="1" x14ac:dyDescent="0.2">
      <c r="A13" s="9" t="s">
        <v>33</v>
      </c>
      <c r="B13" s="1">
        <v>1810</v>
      </c>
      <c r="C13" s="3" t="s">
        <v>80</v>
      </c>
    </row>
    <row r="14" spans="1:3" ht="13.5" customHeight="1" x14ac:dyDescent="0.2">
      <c r="A14" s="9" t="s">
        <v>35</v>
      </c>
      <c r="B14" s="1">
        <v>1811</v>
      </c>
      <c r="C14" s="3" t="s">
        <v>72</v>
      </c>
    </row>
    <row r="15" spans="1:3" ht="13.5" customHeight="1" x14ac:dyDescent="0.2">
      <c r="A15" s="9" t="s">
        <v>37</v>
      </c>
      <c r="B15" s="1">
        <v>1812</v>
      </c>
      <c r="C15" s="3" t="s">
        <v>103</v>
      </c>
    </row>
    <row r="16" spans="1:3" ht="13.5" customHeight="1" x14ac:dyDescent="0.2">
      <c r="A16" s="9" t="s">
        <v>40</v>
      </c>
      <c r="B16" s="1">
        <v>1813</v>
      </c>
      <c r="C16" s="3" t="s">
        <v>64</v>
      </c>
    </row>
    <row r="17" spans="1:3" ht="13.5" customHeight="1" x14ac:dyDescent="0.2">
      <c r="A17" s="9" t="s">
        <v>47</v>
      </c>
      <c r="B17" s="1">
        <v>1814</v>
      </c>
      <c r="C17" s="3" t="s">
        <v>164</v>
      </c>
    </row>
    <row r="18" spans="1:3" ht="13.5" customHeight="1" x14ac:dyDescent="0.2">
      <c r="A18" s="9" t="s">
        <v>53</v>
      </c>
      <c r="B18" s="1">
        <v>1815</v>
      </c>
      <c r="C18" s="3" t="s">
        <v>165</v>
      </c>
    </row>
    <row r="19" spans="1:3" ht="13.5" customHeight="1" x14ac:dyDescent="0.2">
      <c r="A19" s="9" t="s">
        <v>56</v>
      </c>
      <c r="B19" s="1">
        <v>1816</v>
      </c>
      <c r="C19" s="3" t="s">
        <v>167</v>
      </c>
    </row>
    <row r="20" spans="1:3" ht="13.5" customHeight="1" x14ac:dyDescent="0.2">
      <c r="A20" s="9" t="s">
        <v>58</v>
      </c>
      <c r="B20" s="1">
        <v>1817</v>
      </c>
      <c r="C20" s="3" t="s">
        <v>168</v>
      </c>
    </row>
    <row r="21" spans="1:3" ht="13.5" customHeight="1" x14ac:dyDescent="0.2">
      <c r="A21" s="11" t="s">
        <v>62</v>
      </c>
      <c r="B21" s="1">
        <v>1818</v>
      </c>
      <c r="C21" s="3" t="s">
        <v>169</v>
      </c>
    </row>
    <row r="22" spans="1:3" ht="13.5" customHeight="1" x14ac:dyDescent="0.2">
      <c r="A22" s="11" t="s">
        <v>66</v>
      </c>
      <c r="B22" s="1">
        <v>1819</v>
      </c>
      <c r="C22" s="3" t="s">
        <v>170</v>
      </c>
    </row>
    <row r="23" spans="1:3" ht="13.5" customHeight="1" x14ac:dyDescent="0.2">
      <c r="A23" s="9" t="s">
        <v>70</v>
      </c>
      <c r="B23" s="1">
        <v>1820</v>
      </c>
      <c r="C23" s="3" t="s">
        <v>171</v>
      </c>
    </row>
    <row r="24" spans="1:3" ht="13.5" customHeight="1" x14ac:dyDescent="0.2">
      <c r="A24" s="9" t="s">
        <v>75</v>
      </c>
      <c r="B24" s="1">
        <v>1821</v>
      </c>
      <c r="C24" s="3" t="s">
        <v>172</v>
      </c>
    </row>
    <row r="25" spans="1:3" ht="13.5" customHeight="1" x14ac:dyDescent="0.2">
      <c r="A25" s="9" t="s">
        <v>78</v>
      </c>
      <c r="B25" s="1">
        <v>1822</v>
      </c>
      <c r="C25" s="3" t="s">
        <v>174</v>
      </c>
    </row>
    <row r="26" spans="1:3" ht="13.5" customHeight="1" x14ac:dyDescent="0.2">
      <c r="A26" s="9" t="s">
        <v>84</v>
      </c>
      <c r="B26" s="1">
        <v>1823</v>
      </c>
      <c r="C26" s="3" t="s">
        <v>175</v>
      </c>
    </row>
    <row r="27" spans="1:3" ht="13.5" customHeight="1" x14ac:dyDescent="0.2">
      <c r="A27" s="9" t="s">
        <v>88</v>
      </c>
      <c r="B27" s="1">
        <v>1824</v>
      </c>
      <c r="C27" s="3" t="s">
        <v>176</v>
      </c>
    </row>
    <row r="28" spans="1:3" ht="13.5" customHeight="1" x14ac:dyDescent="0.2">
      <c r="A28" s="9" t="s">
        <v>90</v>
      </c>
      <c r="B28" s="1">
        <v>1825</v>
      </c>
      <c r="C28" s="3" t="s">
        <v>177</v>
      </c>
    </row>
    <row r="29" spans="1:3" ht="13.5" customHeight="1" x14ac:dyDescent="0.2">
      <c r="A29" s="9" t="s">
        <v>92</v>
      </c>
      <c r="B29" s="1">
        <v>1826</v>
      </c>
      <c r="C29" s="3" t="s">
        <v>178</v>
      </c>
    </row>
    <row r="30" spans="1:3" ht="13.5" customHeight="1" x14ac:dyDescent="0.2">
      <c r="A30" s="9" t="s">
        <v>95</v>
      </c>
      <c r="B30" s="1">
        <v>1827</v>
      </c>
      <c r="C30" s="3" t="s">
        <v>179</v>
      </c>
    </row>
    <row r="31" spans="1:3" ht="13.5" customHeight="1" x14ac:dyDescent="0.2">
      <c r="A31" s="9" t="s">
        <v>97</v>
      </c>
      <c r="B31" s="1">
        <v>1828</v>
      </c>
      <c r="C31" s="3" t="s">
        <v>180</v>
      </c>
    </row>
    <row r="32" spans="1:3" ht="13.5" customHeight="1" x14ac:dyDescent="0.2">
      <c r="A32" s="9" t="s">
        <v>104</v>
      </c>
      <c r="B32" s="1">
        <v>1829</v>
      </c>
      <c r="C32" s="3" t="s">
        <v>181</v>
      </c>
    </row>
    <row r="33" spans="1:3" ht="13.5" customHeight="1" x14ac:dyDescent="0.2">
      <c r="A33" s="9" t="s">
        <v>105</v>
      </c>
      <c r="B33" s="1">
        <v>1830</v>
      </c>
      <c r="C33" s="3" t="s">
        <v>172</v>
      </c>
    </row>
    <row r="34" spans="1:3" ht="13.5" customHeight="1" x14ac:dyDescent="0.2">
      <c r="A34" s="9" t="s">
        <v>106</v>
      </c>
      <c r="B34" s="1">
        <v>1831</v>
      </c>
      <c r="C34" s="3" t="s">
        <v>183</v>
      </c>
    </row>
    <row r="35" spans="1:3" ht="13.5" customHeight="1" x14ac:dyDescent="0.2">
      <c r="A35" s="9" t="s">
        <v>185</v>
      </c>
      <c r="B35" s="1">
        <v>1832</v>
      </c>
      <c r="C35" s="3" t="s">
        <v>186</v>
      </c>
    </row>
    <row r="36" spans="1:3" ht="13.5" customHeight="1" x14ac:dyDescent="0.2">
      <c r="A36" s="9" t="s">
        <v>187</v>
      </c>
      <c r="B36" s="1">
        <v>1833</v>
      </c>
      <c r="C36" s="3" t="s">
        <v>188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"/>
    </sheetView>
  </sheetViews>
  <sheetFormatPr defaultRowHeight="12.75" customHeight="1" x14ac:dyDescent="0.2"/>
  <cols>
    <col min="3" max="3" width="30.7109375" customWidth="1"/>
  </cols>
  <sheetData>
    <row r="1" spans="1:3" ht="15.75" customHeight="1" x14ac:dyDescent="0.25">
      <c r="A1" s="4" t="s">
        <v>346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1901</v>
      </c>
      <c r="C4" s="3" t="s">
        <v>119</v>
      </c>
    </row>
    <row r="5" spans="1:3" ht="13.5" customHeight="1" x14ac:dyDescent="0.2">
      <c r="A5" s="9" t="s">
        <v>11</v>
      </c>
      <c r="B5" s="1">
        <v>1902</v>
      </c>
      <c r="C5" s="3" t="s">
        <v>148</v>
      </c>
    </row>
    <row r="6" spans="1:3" ht="13.5" customHeight="1" x14ac:dyDescent="0.2">
      <c r="A6" s="9" t="s">
        <v>15</v>
      </c>
      <c r="B6" s="1">
        <v>1903</v>
      </c>
      <c r="C6" s="3" t="s">
        <v>150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customHeight="1" x14ac:dyDescent="0.2"/>
  <cols>
    <col min="3" max="3" width="52.5703125" customWidth="1"/>
  </cols>
  <sheetData>
    <row r="1" spans="1:3" ht="15.75" customHeight="1" x14ac:dyDescent="0.25">
      <c r="A1" s="4" t="s">
        <v>347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2001</v>
      </c>
      <c r="C4" s="3" t="s">
        <v>119</v>
      </c>
    </row>
    <row r="5" spans="1:3" ht="13.5" customHeight="1" x14ac:dyDescent="0.2">
      <c r="A5" s="9" t="s">
        <v>11</v>
      </c>
      <c r="B5" s="1">
        <v>2002</v>
      </c>
      <c r="C5" s="3" t="s">
        <v>148</v>
      </c>
    </row>
    <row r="6" spans="1:3" ht="13.5" customHeight="1" x14ac:dyDescent="0.2">
      <c r="A6" s="9" t="s">
        <v>15</v>
      </c>
      <c r="B6" s="1">
        <v>2003</v>
      </c>
      <c r="C6" s="3" t="s">
        <v>156</v>
      </c>
    </row>
    <row r="7" spans="1:3" ht="13.5" customHeight="1" x14ac:dyDescent="0.2">
      <c r="A7" s="9" t="s">
        <v>17</v>
      </c>
      <c r="B7" s="1">
        <v>2004</v>
      </c>
      <c r="C7" s="3" t="s">
        <v>158</v>
      </c>
    </row>
    <row r="8" spans="1:3" ht="13.5" customHeight="1" x14ac:dyDescent="0.2">
      <c r="A8" s="9" t="s">
        <v>22</v>
      </c>
      <c r="B8" s="1">
        <v>2005</v>
      </c>
      <c r="C8" s="3" t="s">
        <v>160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customHeight="1" x14ac:dyDescent="0.2"/>
  <cols>
    <col min="3" max="3" width="40.5703125" customWidth="1"/>
  </cols>
  <sheetData>
    <row r="1" spans="1:3" ht="15.75" customHeight="1" x14ac:dyDescent="0.25">
      <c r="A1" s="4" t="s">
        <v>348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2101</v>
      </c>
      <c r="C4" s="3" t="s">
        <v>119</v>
      </c>
    </row>
    <row r="5" spans="1:3" ht="13.5" customHeight="1" x14ac:dyDescent="0.2">
      <c r="A5" s="9" t="s">
        <v>11</v>
      </c>
      <c r="B5" s="1">
        <v>2102</v>
      </c>
      <c r="C5" s="3" t="s">
        <v>162</v>
      </c>
    </row>
    <row r="6" spans="1:3" ht="13.5" customHeight="1" x14ac:dyDescent="0.2">
      <c r="A6" s="9" t="s">
        <v>15</v>
      </c>
      <c r="B6" s="1">
        <v>2103</v>
      </c>
      <c r="C6" s="3" t="s">
        <v>163</v>
      </c>
    </row>
    <row r="7" spans="1:3" ht="26.25" customHeight="1" x14ac:dyDescent="0.2">
      <c r="A7" s="9" t="s">
        <v>17</v>
      </c>
      <c r="B7" s="1">
        <v>2104</v>
      </c>
      <c r="C7" s="3" t="s">
        <v>156</v>
      </c>
    </row>
    <row r="8" spans="1:3" ht="13.5" customHeight="1" x14ac:dyDescent="0.2">
      <c r="A8" s="9" t="s">
        <v>22</v>
      </c>
      <c r="B8" s="1">
        <v>2105</v>
      </c>
      <c r="C8" s="3" t="s">
        <v>166</v>
      </c>
    </row>
    <row r="9" spans="1:3" ht="13.5" customHeight="1" x14ac:dyDescent="0.2">
      <c r="A9" s="9" t="s">
        <v>24</v>
      </c>
      <c r="B9" s="1">
        <v>2106</v>
      </c>
      <c r="C9" s="3" t="s">
        <v>160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customHeight="1" x14ac:dyDescent="0.2"/>
  <cols>
    <col min="3" max="3" width="26.85546875" customWidth="1"/>
  </cols>
  <sheetData>
    <row r="1" spans="1:3" ht="15.75" customHeight="1" x14ac:dyDescent="0.25">
      <c r="A1" s="4" t="s">
        <v>349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2201</v>
      </c>
      <c r="C4" s="3" t="s">
        <v>119</v>
      </c>
    </row>
    <row r="5" spans="1:3" ht="13.5" customHeight="1" x14ac:dyDescent="0.2">
      <c r="A5" s="9" t="s">
        <v>11</v>
      </c>
      <c r="B5" s="1">
        <v>2202</v>
      </c>
      <c r="C5" s="3" t="s">
        <v>148</v>
      </c>
    </row>
    <row r="6" spans="1:3" ht="13.5" customHeight="1" x14ac:dyDescent="0.2">
      <c r="A6" s="9" t="s">
        <v>15</v>
      </c>
      <c r="B6" s="1">
        <v>2203</v>
      </c>
      <c r="C6" s="3" t="s">
        <v>173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"/>
    </sheetView>
  </sheetViews>
  <sheetFormatPr defaultRowHeight="12.75" customHeight="1" x14ac:dyDescent="0.2"/>
  <cols>
    <col min="3" max="3" width="37.28515625" customWidth="1"/>
  </cols>
  <sheetData>
    <row r="1" spans="1:3" ht="15.75" customHeight="1" x14ac:dyDescent="0.25">
      <c r="A1" s="4" t="s">
        <v>350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2301</v>
      </c>
      <c r="C4" s="3" t="s">
        <v>119</v>
      </c>
    </row>
    <row r="5" spans="1:3" ht="13.5" customHeight="1" x14ac:dyDescent="0.2">
      <c r="A5" s="9" t="s">
        <v>11</v>
      </c>
      <c r="B5" s="1">
        <v>2302</v>
      </c>
      <c r="C5" s="3" t="s">
        <v>148</v>
      </c>
    </row>
    <row r="6" spans="1:3" ht="13.5" customHeight="1" x14ac:dyDescent="0.2">
      <c r="A6" s="9" t="s">
        <v>15</v>
      </c>
      <c r="B6" s="1">
        <v>2303</v>
      </c>
      <c r="C6" s="3" t="s">
        <v>173</v>
      </c>
    </row>
  </sheetData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customHeight="1" x14ac:dyDescent="0.2"/>
  <cols>
    <col min="3" max="3" width="46.85546875" customWidth="1"/>
  </cols>
  <sheetData>
    <row r="1" spans="1:3" ht="15.75" customHeight="1" x14ac:dyDescent="0.25">
      <c r="A1" s="4" t="s">
        <v>351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2401</v>
      </c>
      <c r="C4" s="3" t="s">
        <v>119</v>
      </c>
    </row>
    <row r="5" spans="1:3" ht="13.5" customHeight="1" x14ac:dyDescent="0.2">
      <c r="A5" s="9" t="s">
        <v>11</v>
      </c>
      <c r="B5" s="1">
        <v>2402</v>
      </c>
      <c r="C5" s="3" t="s">
        <v>148</v>
      </c>
    </row>
    <row r="6" spans="1:3" ht="13.5" customHeight="1" x14ac:dyDescent="0.2">
      <c r="A6" s="9" t="s">
        <v>15</v>
      </c>
      <c r="B6" s="1">
        <v>2403</v>
      </c>
      <c r="C6" s="3" t="s">
        <v>173</v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customHeight="1" x14ac:dyDescent="0.2"/>
  <cols>
    <col min="3" max="3" width="31.5703125" customWidth="1"/>
  </cols>
  <sheetData>
    <row r="1" spans="1:3" ht="15.75" customHeight="1" x14ac:dyDescent="0.25">
      <c r="A1" s="4" t="s">
        <v>352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2501</v>
      </c>
      <c r="C4" s="3" t="s">
        <v>119</v>
      </c>
    </row>
    <row r="5" spans="1:3" ht="13.5" customHeight="1" x14ac:dyDescent="0.2">
      <c r="A5" s="9" t="s">
        <v>11</v>
      </c>
      <c r="B5" s="1">
        <v>2502</v>
      </c>
      <c r="C5" s="3" t="s">
        <v>189</v>
      </c>
    </row>
    <row r="6" spans="1:3" ht="13.5" customHeight="1" x14ac:dyDescent="0.2">
      <c r="A6" s="9" t="s">
        <v>15</v>
      </c>
      <c r="B6" s="1">
        <v>2503</v>
      </c>
      <c r="C6" s="3" t="s">
        <v>190</v>
      </c>
    </row>
    <row r="7" spans="1:3" ht="13.5" customHeight="1" x14ac:dyDescent="0.2">
      <c r="A7" s="9" t="s">
        <v>17</v>
      </c>
      <c r="B7" s="1">
        <v>2504</v>
      </c>
      <c r="C7" s="3" t="s">
        <v>191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pane xSplit="3" ySplit="4" topLeftCell="D8" activePane="bottomRight" state="frozen"/>
      <selection pane="topRight"/>
      <selection pane="bottomLeft"/>
      <selection pane="bottomRight" activeCell="D62" sqref="D62"/>
    </sheetView>
  </sheetViews>
  <sheetFormatPr defaultRowHeight="12.75" customHeight="1" x14ac:dyDescent="0.2"/>
  <cols>
    <col min="1" max="1" width="7.5703125" customWidth="1"/>
    <col min="2" max="2" width="47.7109375" customWidth="1"/>
    <col min="3" max="3" width="14.7109375" customWidth="1"/>
    <col min="4" max="4" width="19.85546875" style="2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2.75" customHeight="1" x14ac:dyDescent="0.2">
      <c r="A1" t="s">
        <v>241</v>
      </c>
    </row>
    <row r="2" spans="1:5" ht="12.75" customHeight="1" x14ac:dyDescent="0.2">
      <c r="B2" s="12" t="s">
        <v>438</v>
      </c>
    </row>
    <row r="3" spans="1:5" ht="12.75" customHeight="1" x14ac:dyDescent="0.2">
      <c r="B3" s="19" t="s">
        <v>242</v>
      </c>
    </row>
    <row r="4" spans="1:5" ht="31.5" customHeight="1" x14ac:dyDescent="0.25">
      <c r="A4" s="29" t="s">
        <v>3</v>
      </c>
      <c r="B4" s="30" t="s">
        <v>4</v>
      </c>
      <c r="C4" s="30" t="s">
        <v>5</v>
      </c>
      <c r="D4" s="30" t="s">
        <v>6</v>
      </c>
    </row>
    <row r="5" spans="1:5" ht="12.75" customHeight="1" x14ac:dyDescent="0.2">
      <c r="A5" s="71" t="s">
        <v>100</v>
      </c>
      <c r="B5" s="82" t="s">
        <v>7</v>
      </c>
      <c r="C5" s="73" t="s">
        <v>8</v>
      </c>
      <c r="D5" s="73"/>
    </row>
    <row r="6" spans="1:5" ht="12.75" customHeight="1" x14ac:dyDescent="0.2">
      <c r="A6" s="71" t="s">
        <v>11</v>
      </c>
      <c r="B6" s="82" t="s">
        <v>101</v>
      </c>
      <c r="C6" s="73" t="s">
        <v>8</v>
      </c>
      <c r="D6" s="73" t="s">
        <v>439</v>
      </c>
      <c r="E6" s="8"/>
    </row>
    <row r="7" spans="1:5" ht="12.75" customHeight="1" x14ac:dyDescent="0.2">
      <c r="A7" s="71" t="s">
        <v>15</v>
      </c>
      <c r="B7" s="82" t="s">
        <v>102</v>
      </c>
      <c r="C7" s="73" t="s">
        <v>8</v>
      </c>
      <c r="D7" s="73" t="s">
        <v>440</v>
      </c>
      <c r="E7" s="8"/>
    </row>
    <row r="8" spans="1:5" ht="30" customHeight="1" x14ac:dyDescent="0.2">
      <c r="A8" s="111" t="s">
        <v>243</v>
      </c>
      <c r="B8" s="111"/>
      <c r="C8" s="111"/>
      <c r="D8" s="111"/>
    </row>
    <row r="9" spans="1:5" ht="25.5" customHeight="1" x14ac:dyDescent="0.2">
      <c r="A9" s="71" t="s">
        <v>17</v>
      </c>
      <c r="B9" s="72" t="s">
        <v>244</v>
      </c>
      <c r="C9" s="73" t="s">
        <v>103</v>
      </c>
      <c r="D9" s="83">
        <f>D11</f>
        <v>0</v>
      </c>
    </row>
    <row r="10" spans="1:5" ht="12.75" customHeight="1" x14ac:dyDescent="0.2">
      <c r="A10" s="71" t="s">
        <v>22</v>
      </c>
      <c r="B10" s="75" t="s">
        <v>245</v>
      </c>
      <c r="C10" s="73" t="s">
        <v>103</v>
      </c>
      <c r="D10" s="84"/>
      <c r="E10" s="8"/>
    </row>
    <row r="11" spans="1:5" ht="12.75" customHeight="1" x14ac:dyDescent="0.2">
      <c r="A11" s="71" t="s">
        <v>24</v>
      </c>
      <c r="B11" s="75" t="s">
        <v>246</v>
      </c>
      <c r="C11" s="73" t="s">
        <v>103</v>
      </c>
      <c r="D11" s="100">
        <v>0</v>
      </c>
      <c r="E11" s="8"/>
    </row>
    <row r="12" spans="1:5" ht="25.5" customHeight="1" x14ac:dyDescent="0.2">
      <c r="A12" s="71" t="s">
        <v>26</v>
      </c>
      <c r="B12" s="72" t="s">
        <v>247</v>
      </c>
      <c r="C12" s="73" t="s">
        <v>103</v>
      </c>
      <c r="D12" s="83">
        <f>SUM(D13:D15)</f>
        <v>28424.980000000003</v>
      </c>
    </row>
    <row r="13" spans="1:5" ht="12.75" customHeight="1" x14ac:dyDescent="0.2">
      <c r="A13" s="71" t="s">
        <v>28</v>
      </c>
      <c r="B13" s="75" t="s">
        <v>248</v>
      </c>
      <c r="C13" s="73" t="s">
        <v>103</v>
      </c>
      <c r="D13" s="85">
        <v>8021.52</v>
      </c>
    </row>
    <row r="14" spans="1:5" ht="12.75" customHeight="1" x14ac:dyDescent="0.2">
      <c r="A14" s="71" t="s">
        <v>30</v>
      </c>
      <c r="B14" s="86" t="s">
        <v>249</v>
      </c>
      <c r="C14" s="73" t="s">
        <v>103</v>
      </c>
      <c r="D14" s="85">
        <v>8679.7000000000007</v>
      </c>
    </row>
    <row r="15" spans="1:5" ht="12.75" customHeight="1" x14ac:dyDescent="0.2">
      <c r="A15" s="71" t="s">
        <v>33</v>
      </c>
      <c r="B15" s="75" t="s">
        <v>250</v>
      </c>
      <c r="C15" s="73" t="s">
        <v>103</v>
      </c>
      <c r="D15" s="85">
        <v>11723.76</v>
      </c>
    </row>
    <row r="16" spans="1:5" ht="12.75" customHeight="1" x14ac:dyDescent="0.2">
      <c r="A16" s="71" t="s">
        <v>35</v>
      </c>
      <c r="B16" s="72" t="s">
        <v>251</v>
      </c>
      <c r="C16" s="73" t="s">
        <v>103</v>
      </c>
      <c r="D16" s="87">
        <f>D17</f>
        <v>6189.24</v>
      </c>
    </row>
    <row r="17" spans="1:11" ht="12.75" customHeight="1" x14ac:dyDescent="0.2">
      <c r="A17" s="71" t="s">
        <v>37</v>
      </c>
      <c r="B17" s="75" t="s">
        <v>252</v>
      </c>
      <c r="C17" s="73" t="s">
        <v>103</v>
      </c>
      <c r="D17" s="88">
        <v>6189.24</v>
      </c>
    </row>
    <row r="18" spans="1:11" ht="12.75" customHeight="1" x14ac:dyDescent="0.2">
      <c r="A18" s="71" t="s">
        <v>40</v>
      </c>
      <c r="B18" s="75" t="s">
        <v>253</v>
      </c>
      <c r="C18" s="73" t="s">
        <v>103</v>
      </c>
      <c r="D18" s="84"/>
    </row>
    <row r="19" spans="1:11" ht="12.75" customHeight="1" x14ac:dyDescent="0.2">
      <c r="A19" s="71" t="s">
        <v>47</v>
      </c>
      <c r="B19" s="75" t="s">
        <v>254</v>
      </c>
      <c r="C19" s="73" t="s">
        <v>103</v>
      </c>
      <c r="D19" s="84"/>
    </row>
    <row r="20" spans="1:11" ht="25.5" customHeight="1" x14ac:dyDescent="0.2">
      <c r="A20" s="71" t="s">
        <v>53</v>
      </c>
      <c r="B20" s="75" t="s">
        <v>255</v>
      </c>
      <c r="C20" s="73" t="s">
        <v>103</v>
      </c>
      <c r="D20" s="89"/>
    </row>
    <row r="21" spans="1:11" ht="12.75" customHeight="1" x14ac:dyDescent="0.2">
      <c r="A21" s="71" t="s">
        <v>56</v>
      </c>
      <c r="B21" s="75" t="s">
        <v>256</v>
      </c>
      <c r="C21" s="73" t="s">
        <v>103</v>
      </c>
      <c r="D21" s="84"/>
    </row>
    <row r="22" spans="1:11" ht="13.5" customHeight="1" x14ac:dyDescent="0.2">
      <c r="A22" s="71" t="s">
        <v>58</v>
      </c>
      <c r="B22" s="72" t="s">
        <v>257</v>
      </c>
      <c r="C22" s="73" t="s">
        <v>103</v>
      </c>
      <c r="D22" s="84"/>
      <c r="E22" s="8"/>
    </row>
    <row r="23" spans="1:11" ht="25.5" customHeight="1" x14ac:dyDescent="0.2">
      <c r="A23" s="71" t="s">
        <v>62</v>
      </c>
      <c r="B23" s="72" t="s">
        <v>258</v>
      </c>
      <c r="C23" s="73" t="s">
        <v>103</v>
      </c>
      <c r="D23" s="83">
        <f>D25</f>
        <v>22235.740000000005</v>
      </c>
      <c r="E23" s="21"/>
      <c r="F23" s="22"/>
      <c r="G23" s="22"/>
      <c r="H23" s="21"/>
      <c r="I23" s="22"/>
      <c r="J23" s="22"/>
      <c r="K23" s="21"/>
    </row>
    <row r="24" spans="1:11" ht="12.75" customHeight="1" x14ac:dyDescent="0.2">
      <c r="A24" s="71" t="s">
        <v>66</v>
      </c>
      <c r="B24" s="75" t="s">
        <v>245</v>
      </c>
      <c r="C24" s="73" t="s">
        <v>103</v>
      </c>
      <c r="D24" s="84"/>
      <c r="E24" s="21"/>
      <c r="F24" s="23"/>
      <c r="G24" s="24"/>
      <c r="H24" s="21"/>
      <c r="I24" s="25"/>
      <c r="J24" s="24"/>
      <c r="K24" s="21"/>
    </row>
    <row r="25" spans="1:11" ht="12.75" customHeight="1" x14ac:dyDescent="0.2">
      <c r="A25" s="71" t="s">
        <v>70</v>
      </c>
      <c r="B25" s="75" t="s">
        <v>246</v>
      </c>
      <c r="C25" s="73" t="s">
        <v>103</v>
      </c>
      <c r="D25" s="85">
        <f>D9+D12-D16</f>
        <v>22235.740000000005</v>
      </c>
      <c r="E25" s="21"/>
      <c r="F25" s="23"/>
      <c r="G25" s="24"/>
      <c r="H25" s="21"/>
      <c r="I25" s="23"/>
      <c r="J25" s="24"/>
      <c r="K25" s="21"/>
    </row>
    <row r="26" spans="1:11" ht="26.25" customHeight="1" x14ac:dyDescent="0.2">
      <c r="A26" s="111" t="s">
        <v>259</v>
      </c>
      <c r="B26" s="111"/>
      <c r="C26" s="111"/>
      <c r="D26" s="111"/>
      <c r="E26" s="21"/>
      <c r="F26" s="23"/>
      <c r="G26" s="24"/>
      <c r="H26" s="21"/>
      <c r="I26" s="23"/>
      <c r="J26" s="24"/>
      <c r="K26" s="21"/>
    </row>
    <row r="27" spans="1:11" ht="12.75" customHeight="1" x14ac:dyDescent="0.2">
      <c r="A27" s="71" t="s">
        <v>75</v>
      </c>
      <c r="B27" s="72" t="s">
        <v>260</v>
      </c>
      <c r="C27" s="73" t="s">
        <v>8</v>
      </c>
      <c r="D27" s="73"/>
      <c r="E27" s="21"/>
      <c r="F27" s="23"/>
      <c r="G27" s="24"/>
      <c r="H27" s="21"/>
      <c r="I27" s="23"/>
      <c r="J27" s="24"/>
      <c r="K27" s="21"/>
    </row>
    <row r="28" spans="1:11" s="18" customFormat="1" ht="37.5" customHeight="1" x14ac:dyDescent="0.2">
      <c r="A28" s="20" t="s">
        <v>358</v>
      </c>
      <c r="B28" s="90" t="s">
        <v>359</v>
      </c>
      <c r="C28" s="91" t="s">
        <v>103</v>
      </c>
      <c r="D28" s="92">
        <v>11587.01</v>
      </c>
      <c r="E28" s="58"/>
      <c r="F28" s="23"/>
      <c r="G28" s="24"/>
      <c r="H28" s="21"/>
      <c r="I28" s="23"/>
      <c r="J28" s="24"/>
      <c r="K28" s="21"/>
    </row>
    <row r="29" spans="1:11" s="18" customFormat="1" ht="43.5" customHeight="1" x14ac:dyDescent="0.2">
      <c r="A29" s="64" t="s">
        <v>360</v>
      </c>
      <c r="B29" s="65" t="s">
        <v>361</v>
      </c>
      <c r="C29" s="93" t="s">
        <v>103</v>
      </c>
      <c r="D29" s="94">
        <f>H29</f>
        <v>0</v>
      </c>
      <c r="E29" s="21"/>
      <c r="F29" s="23"/>
      <c r="G29" s="24"/>
      <c r="H29" s="21"/>
      <c r="I29" s="23"/>
      <c r="J29" s="24"/>
      <c r="K29" s="21"/>
    </row>
    <row r="30" spans="1:11" s="18" customFormat="1" ht="51" customHeight="1" x14ac:dyDescent="0.2">
      <c r="A30" s="64" t="s">
        <v>362</v>
      </c>
      <c r="B30" s="68" t="s">
        <v>363</v>
      </c>
      <c r="C30" s="95" t="s">
        <v>103</v>
      </c>
      <c r="D30" s="96">
        <f>SUM(D32:D35)</f>
        <v>0</v>
      </c>
      <c r="E30" s="21"/>
      <c r="F30" s="23"/>
      <c r="G30" s="24"/>
      <c r="H30" s="21"/>
      <c r="I30" s="23"/>
      <c r="J30" s="24"/>
      <c r="K30" s="21"/>
    </row>
    <row r="31" spans="1:11" s="18" customFormat="1" ht="12.75" customHeight="1" x14ac:dyDescent="0.2">
      <c r="A31" s="64" t="s">
        <v>364</v>
      </c>
      <c r="B31" s="112" t="s">
        <v>365</v>
      </c>
      <c r="C31" s="112"/>
      <c r="D31" s="112"/>
      <c r="E31" s="21"/>
      <c r="F31" s="23"/>
      <c r="G31" s="24"/>
      <c r="H31" s="21"/>
      <c r="I31" s="23"/>
      <c r="J31" s="24"/>
      <c r="K31" s="21"/>
    </row>
    <row r="32" spans="1:11" s="18" customFormat="1" ht="29.25" customHeight="1" x14ac:dyDescent="0.2">
      <c r="A32" s="64" t="s">
        <v>366</v>
      </c>
      <c r="B32" s="65" t="s">
        <v>367</v>
      </c>
      <c r="C32" s="93" t="s">
        <v>368</v>
      </c>
      <c r="D32" s="94">
        <f>(0)*1.2</f>
        <v>0</v>
      </c>
      <c r="E32" s="21"/>
      <c r="F32" s="23"/>
      <c r="G32" s="24"/>
      <c r="H32" s="21"/>
      <c r="I32" s="23"/>
      <c r="J32" s="24"/>
      <c r="K32" s="21"/>
    </row>
    <row r="33" spans="1:11" s="18" customFormat="1" ht="23.25" customHeight="1" x14ac:dyDescent="0.2">
      <c r="A33" s="64" t="s">
        <v>366</v>
      </c>
      <c r="B33" s="65" t="s">
        <v>369</v>
      </c>
      <c r="C33" s="93" t="s">
        <v>419</v>
      </c>
      <c r="D33" s="94">
        <f t="shared" ref="D33:D35" si="0">(0)*1.2</f>
        <v>0</v>
      </c>
      <c r="E33" s="21"/>
      <c r="F33" s="23"/>
      <c r="G33" s="24"/>
      <c r="H33" s="21"/>
      <c r="I33" s="23"/>
      <c r="J33" s="24"/>
      <c r="K33" s="21"/>
    </row>
    <row r="34" spans="1:11" s="18" customFormat="1" ht="24.75" customHeight="1" x14ac:dyDescent="0.2">
      <c r="A34" s="64" t="s">
        <v>370</v>
      </c>
      <c r="B34" s="65" t="s">
        <v>371</v>
      </c>
      <c r="C34" s="93" t="s">
        <v>152</v>
      </c>
      <c r="D34" s="94">
        <f t="shared" si="0"/>
        <v>0</v>
      </c>
      <c r="E34" s="21"/>
      <c r="F34" s="23"/>
      <c r="G34" s="24"/>
      <c r="H34" s="21"/>
      <c r="I34" s="23"/>
      <c r="J34" s="24"/>
      <c r="K34" s="21"/>
    </row>
    <row r="35" spans="1:11" s="18" customFormat="1" ht="18" customHeight="1" x14ac:dyDescent="0.2">
      <c r="A35" s="64" t="s">
        <v>372</v>
      </c>
      <c r="B35" s="65" t="s">
        <v>373</v>
      </c>
      <c r="C35" s="93" t="s">
        <v>152</v>
      </c>
      <c r="D35" s="94">
        <f t="shared" si="0"/>
        <v>0</v>
      </c>
      <c r="E35" s="21"/>
      <c r="F35" s="23"/>
      <c r="G35" s="24"/>
      <c r="H35" s="21"/>
      <c r="I35" s="23"/>
      <c r="J35" s="24"/>
      <c r="K35" s="21"/>
    </row>
    <row r="36" spans="1:11" s="18" customFormat="1" ht="29.25" customHeight="1" x14ac:dyDescent="0.2">
      <c r="A36" s="64" t="s">
        <v>374</v>
      </c>
      <c r="B36" s="68" t="s">
        <v>375</v>
      </c>
      <c r="C36" s="95" t="s">
        <v>103</v>
      </c>
      <c r="D36" s="96">
        <f>SUM(D38:D39)</f>
        <v>0</v>
      </c>
      <c r="E36" s="21"/>
      <c r="F36" s="23"/>
      <c r="G36" s="24"/>
      <c r="H36" s="21"/>
      <c r="I36" s="23"/>
      <c r="J36" s="24"/>
      <c r="K36" s="21"/>
    </row>
    <row r="37" spans="1:11" s="18" customFormat="1" ht="12.75" customHeight="1" x14ac:dyDescent="0.2">
      <c r="A37" s="64"/>
      <c r="B37" s="112" t="s">
        <v>365</v>
      </c>
      <c r="C37" s="112"/>
      <c r="D37" s="112"/>
      <c r="E37" s="21"/>
      <c r="F37" s="23"/>
      <c r="G37" s="24"/>
      <c r="H37" s="21"/>
      <c r="I37" s="23"/>
      <c r="J37" s="24"/>
      <c r="K37" s="21"/>
    </row>
    <row r="38" spans="1:11" s="18" customFormat="1" ht="12.75" customHeight="1" x14ac:dyDescent="0.2">
      <c r="A38" s="64" t="s">
        <v>376</v>
      </c>
      <c r="B38" s="65" t="s">
        <v>377</v>
      </c>
      <c r="C38" s="93"/>
      <c r="D38" s="94">
        <f>(0)*1.2</f>
        <v>0</v>
      </c>
      <c r="E38" s="21"/>
      <c r="F38" s="23"/>
      <c r="G38" s="24"/>
      <c r="H38" s="21"/>
      <c r="I38" s="23"/>
      <c r="J38" s="24"/>
      <c r="K38" s="21"/>
    </row>
    <row r="39" spans="1:11" s="18" customFormat="1" ht="12.75" customHeight="1" x14ac:dyDescent="0.2">
      <c r="A39" s="64"/>
      <c r="B39" s="65" t="s">
        <v>423</v>
      </c>
      <c r="C39" s="93"/>
      <c r="D39" s="94">
        <f>(0)*1.2</f>
        <v>0</v>
      </c>
      <c r="E39" s="21"/>
      <c r="F39" s="23"/>
      <c r="G39" s="24"/>
      <c r="H39" s="21"/>
      <c r="I39" s="23"/>
      <c r="J39" s="24"/>
      <c r="K39" s="21"/>
    </row>
    <row r="40" spans="1:11" s="18" customFormat="1" ht="12.75" customHeight="1" x14ac:dyDescent="0.2">
      <c r="A40" s="64" t="s">
        <v>378</v>
      </c>
      <c r="B40" s="68" t="s">
        <v>379</v>
      </c>
      <c r="C40" s="69" t="s">
        <v>103</v>
      </c>
      <c r="D40" s="96">
        <v>0</v>
      </c>
      <c r="E40" s="58"/>
      <c r="F40" s="23"/>
      <c r="G40" s="24"/>
      <c r="H40" s="21"/>
      <c r="I40" s="23"/>
      <c r="J40" s="24"/>
      <c r="K40" s="21"/>
    </row>
    <row r="41" spans="1:11" s="18" customFormat="1" ht="12.75" customHeight="1" x14ac:dyDescent="0.2">
      <c r="A41" s="64"/>
      <c r="B41" s="112" t="s">
        <v>365</v>
      </c>
      <c r="C41" s="112"/>
      <c r="D41" s="112"/>
      <c r="E41" s="21"/>
      <c r="F41" s="23"/>
      <c r="G41" s="24"/>
      <c r="H41" s="21"/>
      <c r="I41" s="23"/>
      <c r="J41" s="24"/>
      <c r="K41" s="21"/>
    </row>
    <row r="42" spans="1:11" s="18" customFormat="1" ht="12.75" customHeight="1" x14ac:dyDescent="0.2">
      <c r="A42" s="64"/>
      <c r="B42" s="97" t="s">
        <v>380</v>
      </c>
      <c r="C42" s="98" t="s">
        <v>424</v>
      </c>
      <c r="D42" s="94">
        <v>0</v>
      </c>
      <c r="E42" s="21"/>
      <c r="F42" s="23"/>
      <c r="G42" s="24"/>
      <c r="H42" s="21"/>
      <c r="I42" s="23"/>
      <c r="J42" s="24"/>
      <c r="K42" s="21"/>
    </row>
    <row r="43" spans="1:11" s="18" customFormat="1" ht="12.75" customHeight="1" x14ac:dyDescent="0.2">
      <c r="A43" s="64"/>
      <c r="B43" s="97" t="s">
        <v>381</v>
      </c>
      <c r="C43" s="98"/>
      <c r="D43" s="94">
        <f t="shared" ref="D43:D44" si="1">(0)*1.2</f>
        <v>0</v>
      </c>
      <c r="E43" s="21"/>
      <c r="F43" s="23"/>
      <c r="G43" s="24"/>
      <c r="H43" s="21"/>
      <c r="I43" s="23"/>
      <c r="J43" s="24"/>
      <c r="K43" s="21"/>
    </row>
    <row r="44" spans="1:11" s="18" customFormat="1" ht="12.75" customHeight="1" x14ac:dyDescent="0.2">
      <c r="A44" s="64"/>
      <c r="B44" s="99" t="s">
        <v>422</v>
      </c>
      <c r="C44" s="98"/>
      <c r="D44" s="94">
        <f t="shared" si="1"/>
        <v>0</v>
      </c>
      <c r="E44" s="21"/>
      <c r="F44" s="23"/>
      <c r="G44" s="24"/>
      <c r="H44" s="21"/>
      <c r="I44" s="23"/>
      <c r="J44" s="24"/>
      <c r="K44" s="21"/>
    </row>
    <row r="45" spans="1:11" s="18" customFormat="1" ht="12.75" customHeight="1" x14ac:dyDescent="0.2">
      <c r="A45" s="64" t="s">
        <v>382</v>
      </c>
      <c r="B45" s="68" t="s">
        <v>383</v>
      </c>
      <c r="C45" s="69" t="s">
        <v>103</v>
      </c>
      <c r="D45" s="96">
        <f>SUM(D47:D48)</f>
        <v>0</v>
      </c>
      <c r="E45" s="21"/>
      <c r="F45" s="23"/>
      <c r="G45" s="24"/>
      <c r="H45" s="21"/>
      <c r="I45" s="23"/>
      <c r="J45" s="24"/>
      <c r="K45" s="21"/>
    </row>
    <row r="46" spans="1:11" s="18" customFormat="1" ht="12.75" customHeight="1" x14ac:dyDescent="0.2">
      <c r="A46" s="64"/>
      <c r="B46" s="112" t="s">
        <v>365</v>
      </c>
      <c r="C46" s="112"/>
      <c r="D46" s="112"/>
      <c r="E46" s="21"/>
      <c r="F46" s="23"/>
      <c r="G46" s="24"/>
      <c r="H46" s="21"/>
      <c r="I46" s="23"/>
      <c r="J46" s="24"/>
      <c r="K46" s="21"/>
    </row>
    <row r="47" spans="1:11" s="18" customFormat="1" ht="12.75" customHeight="1" x14ac:dyDescent="0.2">
      <c r="A47" s="64"/>
      <c r="B47" s="65" t="s">
        <v>420</v>
      </c>
      <c r="C47" s="66"/>
      <c r="D47" s="94">
        <f>(0)*1.2</f>
        <v>0</v>
      </c>
      <c r="E47" s="59"/>
      <c r="F47" s="23"/>
      <c r="G47" s="24"/>
      <c r="H47" s="21"/>
      <c r="I47" s="23"/>
      <c r="J47" s="24"/>
      <c r="K47" s="21"/>
    </row>
    <row r="48" spans="1:11" s="18" customFormat="1" ht="12.75" customHeight="1" x14ac:dyDescent="0.2">
      <c r="A48" s="64"/>
      <c r="B48" s="65" t="s">
        <v>421</v>
      </c>
      <c r="C48" s="66"/>
      <c r="D48" s="94">
        <f>(0)*1.2</f>
        <v>0</v>
      </c>
      <c r="E48" s="21"/>
      <c r="F48" s="23"/>
      <c r="G48" s="24"/>
      <c r="H48" s="21"/>
      <c r="I48" s="23"/>
      <c r="J48" s="24"/>
      <c r="K48" s="21"/>
    </row>
    <row r="49" spans="1:11" s="18" customFormat="1" ht="12.75" customHeight="1" x14ac:dyDescent="0.2">
      <c r="A49" s="64" t="s">
        <v>384</v>
      </c>
      <c r="B49" s="65" t="s">
        <v>385</v>
      </c>
      <c r="C49" s="66" t="s">
        <v>103</v>
      </c>
      <c r="D49" s="94">
        <v>0</v>
      </c>
      <c r="E49" s="21"/>
      <c r="F49" s="23"/>
      <c r="G49" s="24"/>
      <c r="H49" s="21"/>
      <c r="I49" s="23"/>
      <c r="J49" s="24"/>
      <c r="K49" s="21"/>
    </row>
    <row r="50" spans="1:11" s="18" customFormat="1" ht="12.75" customHeight="1" x14ac:dyDescent="0.2">
      <c r="A50" s="64" t="s">
        <v>386</v>
      </c>
      <c r="B50" s="65" t="s">
        <v>387</v>
      </c>
      <c r="C50" s="66" t="s">
        <v>103</v>
      </c>
      <c r="D50" s="94">
        <v>0</v>
      </c>
      <c r="E50" s="21"/>
      <c r="F50" s="23"/>
      <c r="G50" s="24"/>
      <c r="H50" s="21"/>
      <c r="I50" s="23"/>
      <c r="J50" s="24"/>
      <c r="K50" s="21"/>
    </row>
    <row r="51" spans="1:11" s="18" customFormat="1" ht="12.75" customHeight="1" x14ac:dyDescent="0.2">
      <c r="A51" s="64" t="s">
        <v>388</v>
      </c>
      <c r="B51" s="65" t="s">
        <v>389</v>
      </c>
      <c r="C51" s="66" t="s">
        <v>103</v>
      </c>
      <c r="D51" s="94">
        <v>0</v>
      </c>
      <c r="E51" s="21"/>
      <c r="F51" s="23"/>
      <c r="G51" s="24"/>
      <c r="H51" s="21"/>
      <c r="I51" s="23"/>
      <c r="J51" s="24"/>
      <c r="K51" s="21"/>
    </row>
    <row r="52" spans="1:11" s="18" customFormat="1" ht="12.75" customHeight="1" x14ac:dyDescent="0.2">
      <c r="A52" s="64" t="s">
        <v>390</v>
      </c>
      <c r="B52" s="65" t="s">
        <v>391</v>
      </c>
      <c r="C52" s="66" t="s">
        <v>103</v>
      </c>
      <c r="D52" s="94">
        <v>0</v>
      </c>
      <c r="E52" s="21"/>
      <c r="F52" s="23"/>
      <c r="G52" s="24"/>
      <c r="H52" s="21"/>
      <c r="I52" s="23"/>
      <c r="J52" s="24"/>
      <c r="K52" s="21"/>
    </row>
    <row r="53" spans="1:11" s="18" customFormat="1" ht="25.5" x14ac:dyDescent="0.2">
      <c r="A53" s="64" t="s">
        <v>392</v>
      </c>
      <c r="B53" s="65" t="s">
        <v>413</v>
      </c>
      <c r="C53" s="66" t="s">
        <v>103</v>
      </c>
      <c r="D53" s="67">
        <v>3923.4</v>
      </c>
      <c r="E53" s="21"/>
      <c r="F53" s="23"/>
      <c r="G53" s="24"/>
      <c r="H53" s="21"/>
      <c r="I53" s="23"/>
      <c r="J53" s="24"/>
      <c r="K53" s="21"/>
    </row>
    <row r="54" spans="1:11" s="18" customFormat="1" ht="12.75" customHeight="1" x14ac:dyDescent="0.2">
      <c r="A54" s="64" t="s">
        <v>411</v>
      </c>
      <c r="B54" s="65" t="s">
        <v>412</v>
      </c>
      <c r="C54" s="66" t="s">
        <v>103</v>
      </c>
      <c r="D54" s="67">
        <v>0</v>
      </c>
      <c r="E54" s="21"/>
      <c r="F54" s="23"/>
      <c r="G54" s="24"/>
      <c r="H54" s="21"/>
      <c r="I54" s="23"/>
      <c r="J54" s="24"/>
      <c r="K54" s="21"/>
    </row>
    <row r="55" spans="1:11" s="18" customFormat="1" ht="24" customHeight="1" x14ac:dyDescent="0.2">
      <c r="A55" s="64" t="s">
        <v>393</v>
      </c>
      <c r="B55" s="65" t="s">
        <v>394</v>
      </c>
      <c r="C55" s="66" t="s">
        <v>103</v>
      </c>
      <c r="D55" s="67">
        <v>0</v>
      </c>
      <c r="E55" s="21"/>
      <c r="F55" s="23"/>
      <c r="G55" s="24"/>
      <c r="H55" s="21"/>
      <c r="I55" s="23"/>
      <c r="J55" s="24"/>
      <c r="K55" s="21"/>
    </row>
    <row r="56" spans="1:11" s="18" customFormat="1" ht="22.5" customHeight="1" x14ac:dyDescent="0.2">
      <c r="A56" s="64" t="s">
        <v>395</v>
      </c>
      <c r="B56" s="65" t="s">
        <v>396</v>
      </c>
      <c r="C56" s="66" t="s">
        <v>103</v>
      </c>
      <c r="D56" s="67">
        <v>0</v>
      </c>
      <c r="E56" s="21"/>
      <c r="F56" s="23"/>
      <c r="G56" s="24"/>
      <c r="H56" s="21"/>
      <c r="I56" s="23"/>
      <c r="J56" s="24"/>
      <c r="K56" s="21"/>
    </row>
    <row r="57" spans="1:11" s="18" customFormat="1" ht="24" customHeight="1" x14ac:dyDescent="0.2">
      <c r="A57" s="64" t="s">
        <v>397</v>
      </c>
      <c r="B57" s="65" t="s">
        <v>398</v>
      </c>
      <c r="C57" s="66" t="s">
        <v>103</v>
      </c>
      <c r="D57" s="67">
        <v>1199.8</v>
      </c>
      <c r="E57" s="21"/>
      <c r="F57" s="23"/>
      <c r="G57" s="24"/>
      <c r="H57" s="21"/>
      <c r="I57" s="23"/>
      <c r="J57" s="24"/>
      <c r="K57" s="21"/>
    </row>
    <row r="58" spans="1:11" s="18" customFormat="1" ht="28.5" customHeight="1" x14ac:dyDescent="0.2">
      <c r="A58" s="64" t="s">
        <v>399</v>
      </c>
      <c r="B58" s="65" t="s">
        <v>400</v>
      </c>
      <c r="C58" s="66" t="s">
        <v>103</v>
      </c>
      <c r="D58" s="67">
        <v>442.21</v>
      </c>
      <c r="E58" s="21"/>
      <c r="F58" s="23"/>
      <c r="G58" s="24"/>
      <c r="H58" s="21"/>
      <c r="I58" s="23"/>
      <c r="J58" s="24"/>
      <c r="K58" s="21"/>
    </row>
    <row r="59" spans="1:11" s="18" customFormat="1" ht="23.25" customHeight="1" x14ac:dyDescent="0.2">
      <c r="A59" s="64" t="s">
        <v>401</v>
      </c>
      <c r="B59" s="65" t="s">
        <v>402</v>
      </c>
      <c r="C59" s="66" t="s">
        <v>103</v>
      </c>
      <c r="D59" s="67">
        <v>0</v>
      </c>
      <c r="E59" s="21"/>
      <c r="F59" s="23"/>
      <c r="G59" s="24"/>
      <c r="H59" s="21"/>
      <c r="I59" s="23"/>
      <c r="J59" s="24"/>
      <c r="K59" s="21"/>
    </row>
    <row r="60" spans="1:11" s="18" customFormat="1" ht="19.5" customHeight="1" x14ac:dyDescent="0.2">
      <c r="A60" s="64" t="s">
        <v>403</v>
      </c>
      <c r="B60" s="65" t="s">
        <v>404</v>
      </c>
      <c r="C60" s="66" t="s">
        <v>103</v>
      </c>
      <c r="D60" s="67">
        <v>0</v>
      </c>
      <c r="E60" s="21"/>
      <c r="F60" s="23"/>
      <c r="G60" s="24"/>
      <c r="H60" s="21"/>
      <c r="I60" s="23"/>
      <c r="J60" s="24"/>
      <c r="K60" s="21"/>
    </row>
    <row r="61" spans="1:11" s="18" customFormat="1" ht="39.75" customHeight="1" x14ac:dyDescent="0.2">
      <c r="A61" s="64" t="s">
        <v>405</v>
      </c>
      <c r="B61" s="65" t="s">
        <v>406</v>
      </c>
      <c r="C61" s="66" t="s">
        <v>103</v>
      </c>
      <c r="D61" s="67">
        <v>0</v>
      </c>
      <c r="E61" s="21"/>
      <c r="F61" s="23"/>
      <c r="G61" s="24"/>
      <c r="H61" s="21"/>
      <c r="I61" s="23"/>
      <c r="J61" s="24"/>
      <c r="K61" s="21"/>
    </row>
    <row r="62" spans="1:11" s="18" customFormat="1" ht="51" customHeight="1" x14ac:dyDescent="0.2">
      <c r="A62" s="64" t="s">
        <v>407</v>
      </c>
      <c r="B62" s="65" t="s">
        <v>408</v>
      </c>
      <c r="C62" s="66" t="s">
        <v>103</v>
      </c>
      <c r="D62" s="67">
        <v>5884.56</v>
      </c>
      <c r="E62" s="21"/>
      <c r="F62" s="23"/>
      <c r="G62" s="24"/>
      <c r="H62" s="21"/>
      <c r="I62" s="23"/>
      <c r="J62" s="24"/>
      <c r="K62" s="21"/>
    </row>
    <row r="63" spans="1:11" s="18" customFormat="1" ht="20.100000000000001" customHeight="1" x14ac:dyDescent="0.2">
      <c r="A63" s="64" t="s">
        <v>409</v>
      </c>
      <c r="B63" s="68" t="s">
        <v>410</v>
      </c>
      <c r="C63" s="69" t="s">
        <v>103</v>
      </c>
      <c r="D63" s="70">
        <f>D28+D29+D30+D36+D40+D45+D49+D50+D51+D52+D53+D54+D55+D56+D57+D58+D59+D60+D61+D62</f>
        <v>23036.98</v>
      </c>
      <c r="E63" s="21"/>
      <c r="F63" s="23"/>
      <c r="G63" s="24"/>
      <c r="H63" s="21"/>
      <c r="I63" s="23"/>
      <c r="J63" s="24"/>
      <c r="K63" s="21"/>
    </row>
    <row r="64" spans="1:11" ht="12.75" customHeight="1" x14ac:dyDescent="0.2">
      <c r="A64" s="111" t="s">
        <v>261</v>
      </c>
      <c r="B64" s="111"/>
      <c r="C64" s="111"/>
      <c r="D64" s="111"/>
      <c r="E64" s="21"/>
      <c r="F64" s="23"/>
      <c r="G64" s="24"/>
      <c r="H64" s="21"/>
      <c r="I64" s="23"/>
      <c r="J64" s="24"/>
      <c r="K64" s="21"/>
    </row>
    <row r="65" spans="1:11" ht="13.5" customHeight="1" x14ac:dyDescent="0.2">
      <c r="A65" s="71" t="s">
        <v>88</v>
      </c>
      <c r="B65" s="72" t="s">
        <v>262</v>
      </c>
      <c r="C65" s="73" t="s">
        <v>72</v>
      </c>
      <c r="D65" s="73"/>
      <c r="E65" s="21"/>
      <c r="F65" s="23"/>
      <c r="G65" s="24"/>
      <c r="H65" s="21"/>
      <c r="I65" s="23"/>
      <c r="J65" s="24"/>
      <c r="K65" s="21"/>
    </row>
    <row r="66" spans="1:11" ht="12.75" customHeight="1" x14ac:dyDescent="0.2">
      <c r="A66" s="71" t="s">
        <v>90</v>
      </c>
      <c r="B66" s="72" t="s">
        <v>263</v>
      </c>
      <c r="C66" s="73" t="s">
        <v>72</v>
      </c>
      <c r="D66" s="73"/>
      <c r="E66" s="21"/>
      <c r="F66" s="23"/>
      <c r="G66" s="24"/>
      <c r="H66" s="21"/>
      <c r="I66" s="25"/>
      <c r="J66" s="24"/>
      <c r="K66" s="21"/>
    </row>
    <row r="67" spans="1:11" ht="25.5" customHeight="1" x14ac:dyDescent="0.2">
      <c r="A67" s="71" t="s">
        <v>92</v>
      </c>
      <c r="B67" s="72" t="s">
        <v>264</v>
      </c>
      <c r="C67" s="73" t="s">
        <v>72</v>
      </c>
      <c r="D67" s="73"/>
      <c r="E67" s="21"/>
      <c r="F67" s="23"/>
      <c r="G67" s="24"/>
      <c r="H67" s="21"/>
      <c r="I67" s="25"/>
      <c r="J67" s="24"/>
      <c r="K67" s="21"/>
    </row>
    <row r="68" spans="1:11" ht="12.75" customHeight="1" x14ac:dyDescent="0.2">
      <c r="A68" s="71" t="s">
        <v>95</v>
      </c>
      <c r="B68" s="72" t="s">
        <v>265</v>
      </c>
      <c r="C68" s="73" t="s">
        <v>103</v>
      </c>
      <c r="D68" s="73"/>
      <c r="E68" s="21"/>
      <c r="F68" s="23"/>
      <c r="G68" s="24"/>
      <c r="H68" s="21"/>
      <c r="I68" s="23"/>
      <c r="J68" s="24"/>
      <c r="K68" s="21"/>
    </row>
    <row r="69" spans="1:11" ht="12.75" customHeight="1" x14ac:dyDescent="0.2">
      <c r="A69" s="111" t="s">
        <v>266</v>
      </c>
      <c r="B69" s="111"/>
      <c r="C69" s="111"/>
      <c r="D69" s="111"/>
      <c r="E69" s="21"/>
      <c r="F69" s="23"/>
      <c r="G69" s="24"/>
      <c r="H69" s="21"/>
      <c r="I69" s="23"/>
      <c r="J69" s="24"/>
      <c r="K69" s="21"/>
    </row>
    <row r="70" spans="1:11" ht="25.5" customHeight="1" x14ac:dyDescent="0.2">
      <c r="A70" s="71" t="s">
        <v>97</v>
      </c>
      <c r="B70" s="72" t="s">
        <v>267</v>
      </c>
      <c r="C70" s="73" t="s">
        <v>103</v>
      </c>
      <c r="D70" s="74">
        <f>D72+D71</f>
        <v>0</v>
      </c>
      <c r="E70" s="21"/>
      <c r="F70" s="23"/>
      <c r="G70" s="24"/>
      <c r="H70" s="21"/>
      <c r="I70" s="23"/>
      <c r="J70" s="24"/>
      <c r="K70" s="21"/>
    </row>
    <row r="71" spans="1:11" ht="12.75" customHeight="1" x14ac:dyDescent="0.2">
      <c r="A71" s="71" t="s">
        <v>104</v>
      </c>
      <c r="B71" s="75" t="s">
        <v>268</v>
      </c>
      <c r="C71" s="73" t="s">
        <v>103</v>
      </c>
      <c r="D71" s="60"/>
      <c r="E71" s="21"/>
      <c r="F71" s="23"/>
      <c r="G71" s="24"/>
      <c r="H71" s="21"/>
      <c r="I71" s="23"/>
      <c r="J71" s="24"/>
      <c r="K71" s="21"/>
    </row>
    <row r="72" spans="1:11" ht="12.75" customHeight="1" x14ac:dyDescent="0.2">
      <c r="A72" s="71" t="s">
        <v>105</v>
      </c>
      <c r="B72" s="75" t="s">
        <v>269</v>
      </c>
      <c r="C72" s="73" t="s">
        <v>103</v>
      </c>
      <c r="D72" s="101">
        <v>0</v>
      </c>
      <c r="E72" s="21"/>
      <c r="F72" s="23"/>
      <c r="G72" s="24"/>
      <c r="H72" s="21"/>
      <c r="I72" s="23"/>
      <c r="J72" s="24"/>
      <c r="K72" s="21"/>
    </row>
    <row r="73" spans="1:11" ht="25.5" customHeight="1" x14ac:dyDescent="0.2">
      <c r="A73" s="71" t="s">
        <v>106</v>
      </c>
      <c r="B73" s="72" t="s">
        <v>270</v>
      </c>
      <c r="C73" s="73" t="s">
        <v>103</v>
      </c>
      <c r="D73" s="76">
        <f>D75+D70</f>
        <v>22235.740000000005</v>
      </c>
      <c r="E73" s="21"/>
      <c r="F73" s="23"/>
      <c r="G73" s="24"/>
      <c r="H73" s="21"/>
      <c r="I73" s="23"/>
      <c r="J73" s="24"/>
      <c r="K73" s="21"/>
    </row>
    <row r="74" spans="1:11" ht="12.75" customHeight="1" x14ac:dyDescent="0.2">
      <c r="A74" s="71" t="s">
        <v>185</v>
      </c>
      <c r="B74" s="75" t="s">
        <v>268</v>
      </c>
      <c r="C74" s="73" t="s">
        <v>103</v>
      </c>
      <c r="D74" s="77"/>
      <c r="E74" s="21"/>
      <c r="F74" s="23"/>
      <c r="G74" s="24"/>
      <c r="H74" s="21"/>
      <c r="I74" s="23"/>
      <c r="J74" s="24"/>
      <c r="K74" s="21"/>
    </row>
    <row r="75" spans="1:11" ht="12.75" customHeight="1" x14ac:dyDescent="0.2">
      <c r="A75" s="71" t="s">
        <v>187</v>
      </c>
      <c r="B75" s="75" t="s">
        <v>269</v>
      </c>
      <c r="C75" s="73" t="s">
        <v>103</v>
      </c>
      <c r="D75" s="78">
        <f>D25</f>
        <v>22235.740000000005</v>
      </c>
      <c r="E75" s="21"/>
      <c r="F75" s="23"/>
      <c r="G75" s="24"/>
      <c r="H75" s="21"/>
      <c r="I75" s="23"/>
      <c r="J75" s="24"/>
      <c r="K75" s="21"/>
    </row>
    <row r="76" spans="1:11" ht="12.75" customHeight="1" x14ac:dyDescent="0.2">
      <c r="A76" s="111" t="s">
        <v>271</v>
      </c>
      <c r="B76" s="111"/>
      <c r="C76" s="111"/>
      <c r="D76" s="111"/>
      <c r="E76" s="21"/>
      <c r="F76" s="23"/>
      <c r="G76" s="24"/>
      <c r="H76" s="21"/>
      <c r="I76" s="23"/>
      <c r="J76" s="24"/>
      <c r="K76" s="21"/>
    </row>
    <row r="77" spans="1:11" ht="13.5" customHeight="1" x14ac:dyDescent="0.2">
      <c r="A77" s="71" t="s">
        <v>272</v>
      </c>
      <c r="B77" s="79" t="s">
        <v>273</v>
      </c>
      <c r="C77" s="73" t="s">
        <v>8</v>
      </c>
      <c r="D77" s="73"/>
      <c r="E77" s="26"/>
      <c r="F77" s="23"/>
      <c r="G77" s="24"/>
      <c r="H77" s="21"/>
      <c r="I77" s="23"/>
      <c r="J77" s="24"/>
      <c r="K77" s="21"/>
    </row>
    <row r="78" spans="1:11" ht="13.5" customHeight="1" x14ac:dyDescent="0.2">
      <c r="A78" s="71" t="s">
        <v>274</v>
      </c>
      <c r="B78" s="72" t="s">
        <v>132</v>
      </c>
      <c r="C78" s="73" t="s">
        <v>8</v>
      </c>
      <c r="D78" s="73" t="s">
        <v>154</v>
      </c>
      <c r="E78" s="26"/>
      <c r="F78" s="21"/>
      <c r="G78" s="21"/>
      <c r="H78" s="21"/>
      <c r="I78" s="23"/>
      <c r="J78" s="24"/>
      <c r="K78" s="21"/>
    </row>
    <row r="79" spans="1:11" ht="14.25" customHeight="1" x14ac:dyDescent="0.2">
      <c r="A79" s="71" t="s">
        <v>275</v>
      </c>
      <c r="B79" s="72" t="s">
        <v>276</v>
      </c>
      <c r="C79" s="73" t="s">
        <v>277</v>
      </c>
      <c r="D79" s="80">
        <v>0</v>
      </c>
      <c r="E79" s="27"/>
      <c r="F79" s="22"/>
      <c r="G79" s="22"/>
      <c r="H79" s="21"/>
      <c r="I79" s="23"/>
      <c r="J79" s="24"/>
      <c r="K79" s="21"/>
    </row>
    <row r="80" spans="1:11" ht="12.75" customHeight="1" x14ac:dyDescent="0.2">
      <c r="A80" s="71" t="s">
        <v>278</v>
      </c>
      <c r="B80" s="72" t="s">
        <v>279</v>
      </c>
      <c r="C80" s="73" t="s">
        <v>103</v>
      </c>
      <c r="D80" s="81" t="s">
        <v>8</v>
      </c>
      <c r="E80" s="27"/>
      <c r="F80" s="23"/>
      <c r="G80" s="28"/>
      <c r="H80" s="21"/>
      <c r="I80" s="23"/>
      <c r="J80" s="24"/>
      <c r="K80" s="21"/>
    </row>
    <row r="81" spans="1:11" ht="13.5" customHeight="1" x14ac:dyDescent="0.2">
      <c r="A81" s="71" t="s">
        <v>280</v>
      </c>
      <c r="B81" s="72" t="s">
        <v>281</v>
      </c>
      <c r="C81" s="73" t="s">
        <v>103</v>
      </c>
      <c r="D81" s="81" t="s">
        <v>8</v>
      </c>
      <c r="E81" s="21"/>
      <c r="F81" s="23"/>
      <c r="G81" s="28"/>
      <c r="H81" s="21"/>
      <c r="I81" s="23"/>
      <c r="J81" s="24"/>
      <c r="K81" s="21"/>
    </row>
    <row r="82" spans="1:11" ht="12.75" customHeight="1" x14ac:dyDescent="0.2">
      <c r="A82" s="71" t="s">
        <v>282</v>
      </c>
      <c r="B82" s="72" t="s">
        <v>283</v>
      </c>
      <c r="C82" s="73" t="s">
        <v>103</v>
      </c>
      <c r="D82" s="81" t="s">
        <v>8</v>
      </c>
      <c r="E82" s="27"/>
      <c r="F82" s="23"/>
      <c r="G82" s="28"/>
      <c r="H82" s="21"/>
      <c r="I82" s="21"/>
      <c r="J82" s="21"/>
      <c r="K82" s="21"/>
    </row>
    <row r="83" spans="1:11" ht="25.5" customHeight="1" x14ac:dyDescent="0.2">
      <c r="A83" s="71" t="s">
        <v>284</v>
      </c>
      <c r="B83" s="72" t="s">
        <v>285</v>
      </c>
      <c r="C83" s="73" t="s">
        <v>103</v>
      </c>
      <c r="D83" s="81" t="str">
        <f>D80</f>
        <v>-</v>
      </c>
      <c r="E83" s="21"/>
      <c r="F83" s="23"/>
      <c r="G83" s="28"/>
      <c r="H83" s="21"/>
      <c r="I83" s="21"/>
      <c r="J83" s="21"/>
      <c r="K83" s="21"/>
    </row>
    <row r="84" spans="1:11" ht="12.75" customHeight="1" x14ac:dyDescent="0.2">
      <c r="A84" s="71" t="s">
        <v>286</v>
      </c>
      <c r="B84" s="72" t="s">
        <v>287</v>
      </c>
      <c r="C84" s="73" t="s">
        <v>103</v>
      </c>
      <c r="D84" s="81" t="str">
        <f>D81</f>
        <v>-</v>
      </c>
      <c r="E84" s="21"/>
      <c r="F84" s="23"/>
      <c r="G84" s="28"/>
      <c r="H84" s="21"/>
      <c r="I84" s="21"/>
      <c r="J84" s="21"/>
      <c r="K84" s="21"/>
    </row>
    <row r="85" spans="1:11" ht="26.25" customHeight="1" x14ac:dyDescent="0.2">
      <c r="A85" s="71" t="s">
        <v>288</v>
      </c>
      <c r="B85" s="72" t="s">
        <v>289</v>
      </c>
      <c r="C85" s="73" t="s">
        <v>103</v>
      </c>
      <c r="D85" s="81" t="str">
        <f>D82</f>
        <v>-</v>
      </c>
      <c r="E85" s="27"/>
      <c r="F85" s="23"/>
      <c r="G85" s="24"/>
      <c r="H85" s="21"/>
      <c r="I85" s="21"/>
      <c r="J85" s="21"/>
      <c r="K85" s="21"/>
    </row>
    <row r="86" spans="1:11" ht="25.5" customHeight="1" x14ac:dyDescent="0.2">
      <c r="A86" s="71" t="s">
        <v>290</v>
      </c>
      <c r="B86" s="72" t="s">
        <v>291</v>
      </c>
      <c r="C86" s="73" t="s">
        <v>103</v>
      </c>
      <c r="D86" s="78"/>
      <c r="E86" s="21"/>
      <c r="F86" s="21"/>
      <c r="G86" s="21"/>
      <c r="H86" s="21"/>
      <c r="I86" s="21"/>
      <c r="J86" s="21"/>
      <c r="K86" s="21"/>
    </row>
    <row r="87" spans="1:11" ht="25.5" customHeight="1" x14ac:dyDescent="0.2">
      <c r="A87" s="31" t="s">
        <v>292</v>
      </c>
      <c r="B87" s="36" t="s">
        <v>293</v>
      </c>
      <c r="C87" s="32" t="s">
        <v>8</v>
      </c>
      <c r="D87" s="34"/>
      <c r="E87" s="21"/>
      <c r="F87" s="21"/>
      <c r="G87" s="21"/>
      <c r="H87" s="21"/>
      <c r="I87" s="21"/>
      <c r="J87" s="21"/>
      <c r="K87" s="21"/>
    </row>
    <row r="88" spans="1:11" ht="12.75" customHeight="1" x14ac:dyDescent="0.2">
      <c r="A88" s="31" t="s">
        <v>294</v>
      </c>
      <c r="B88" s="33" t="s">
        <v>132</v>
      </c>
      <c r="C88" s="32" t="s">
        <v>8</v>
      </c>
      <c r="D88" s="34" t="s">
        <v>153</v>
      </c>
      <c r="E88" s="21"/>
      <c r="F88" s="21"/>
      <c r="G88" s="21"/>
      <c r="H88" s="21"/>
      <c r="I88" s="21"/>
      <c r="J88" s="21"/>
      <c r="K88" s="21"/>
    </row>
    <row r="89" spans="1:11" ht="12.75" customHeight="1" x14ac:dyDescent="0.2">
      <c r="A89" s="31" t="s">
        <v>295</v>
      </c>
      <c r="B89" s="33" t="s">
        <v>276</v>
      </c>
      <c r="C89" s="32" t="s">
        <v>277</v>
      </c>
      <c r="D89" s="38">
        <f>D90/((33.31*6+35.38*6)/12)</f>
        <v>0</v>
      </c>
      <c r="E89" s="21"/>
      <c r="F89" s="21"/>
      <c r="G89" s="21"/>
      <c r="H89" s="21"/>
      <c r="I89" s="21"/>
      <c r="J89" s="21"/>
      <c r="K89" s="21"/>
    </row>
    <row r="90" spans="1:11" ht="12.75" customHeight="1" x14ac:dyDescent="0.2">
      <c r="A90" s="31" t="s">
        <v>296</v>
      </c>
      <c r="B90" s="33" t="s">
        <v>279</v>
      </c>
      <c r="C90" s="32" t="s">
        <v>103</v>
      </c>
      <c r="D90" s="35">
        <v>0</v>
      </c>
      <c r="E90" s="21"/>
      <c r="F90" s="21"/>
      <c r="G90" s="21"/>
      <c r="H90" s="21"/>
      <c r="I90" s="21"/>
      <c r="J90" s="21"/>
      <c r="K90" s="21"/>
    </row>
    <row r="91" spans="1:11" ht="12.75" customHeight="1" x14ac:dyDescent="0.2">
      <c r="A91" s="31" t="s">
        <v>297</v>
      </c>
      <c r="B91" s="33" t="s">
        <v>281</v>
      </c>
      <c r="C91" s="32" t="s">
        <v>103</v>
      </c>
      <c r="D91" s="35">
        <v>0</v>
      </c>
      <c r="E91" s="21"/>
      <c r="F91" s="21"/>
      <c r="G91" s="21"/>
      <c r="H91" s="21"/>
      <c r="I91" s="21"/>
      <c r="J91" s="21"/>
      <c r="K91" s="21"/>
    </row>
    <row r="92" spans="1:11" ht="12.75" customHeight="1" x14ac:dyDescent="0.2">
      <c r="A92" s="31" t="s">
        <v>298</v>
      </c>
      <c r="B92" s="33" t="s">
        <v>283</v>
      </c>
      <c r="C92" s="32" t="s">
        <v>103</v>
      </c>
      <c r="D92" s="35">
        <f>D90-D91</f>
        <v>0</v>
      </c>
      <c r="E92" s="21"/>
      <c r="F92" s="21"/>
      <c r="G92" s="21"/>
      <c r="H92" s="21"/>
      <c r="I92" s="21"/>
      <c r="J92" s="21"/>
      <c r="K92" s="21"/>
    </row>
    <row r="93" spans="1:11" ht="25.5" customHeight="1" x14ac:dyDescent="0.2">
      <c r="A93" s="31" t="s">
        <v>299</v>
      </c>
      <c r="B93" s="33" t="s">
        <v>285</v>
      </c>
      <c r="C93" s="32" t="s">
        <v>103</v>
      </c>
      <c r="D93" s="35">
        <f>D90</f>
        <v>0</v>
      </c>
      <c r="E93" s="21"/>
      <c r="F93" s="21"/>
      <c r="G93" s="21"/>
      <c r="H93" s="21"/>
      <c r="I93" s="21"/>
      <c r="J93" s="21"/>
      <c r="K93" s="21"/>
    </row>
    <row r="94" spans="1:11" ht="25.5" customHeight="1" x14ac:dyDescent="0.2">
      <c r="A94" s="31" t="s">
        <v>300</v>
      </c>
      <c r="B94" s="33" t="s">
        <v>287</v>
      </c>
      <c r="C94" s="32" t="s">
        <v>103</v>
      </c>
      <c r="D94" s="35">
        <f>D91</f>
        <v>0</v>
      </c>
      <c r="E94" s="21"/>
      <c r="F94" s="21"/>
      <c r="G94" s="21"/>
      <c r="H94" s="21"/>
      <c r="I94" s="21"/>
      <c r="J94" s="21"/>
      <c r="K94" s="21"/>
    </row>
    <row r="95" spans="1:11" ht="25.5" customHeight="1" x14ac:dyDescent="0.2">
      <c r="A95" s="31" t="s">
        <v>301</v>
      </c>
      <c r="B95" s="33" t="s">
        <v>289</v>
      </c>
      <c r="C95" s="32" t="s">
        <v>103</v>
      </c>
      <c r="D95" s="35">
        <f>D92</f>
        <v>0</v>
      </c>
      <c r="E95" s="21"/>
      <c r="F95" s="21"/>
      <c r="G95" s="21"/>
      <c r="H95" s="21"/>
      <c r="I95" s="21"/>
      <c r="J95" s="21"/>
      <c r="K95" s="21"/>
    </row>
    <row r="96" spans="1:11" ht="12.75" customHeight="1" x14ac:dyDescent="0.2">
      <c r="A96" s="31" t="s">
        <v>302</v>
      </c>
      <c r="B96" s="36" t="s">
        <v>303</v>
      </c>
      <c r="C96" s="32" t="s">
        <v>8</v>
      </c>
      <c r="D96" s="34"/>
      <c r="E96" s="21"/>
      <c r="F96" s="21"/>
      <c r="G96" s="21"/>
      <c r="H96" s="21"/>
      <c r="I96" s="21"/>
      <c r="J96" s="21"/>
      <c r="K96" s="21"/>
    </row>
    <row r="97" spans="1:11" ht="12.75" customHeight="1" x14ac:dyDescent="0.2">
      <c r="A97" s="31" t="s">
        <v>304</v>
      </c>
      <c r="B97" s="33" t="s">
        <v>132</v>
      </c>
      <c r="C97" s="32" t="s">
        <v>8</v>
      </c>
      <c r="D97" s="34" t="s">
        <v>153</v>
      </c>
      <c r="E97" s="21"/>
      <c r="F97" s="21"/>
      <c r="G97" s="21"/>
      <c r="H97" s="21"/>
      <c r="I97" s="21"/>
      <c r="J97" s="21"/>
      <c r="K97" s="21"/>
    </row>
    <row r="98" spans="1:11" ht="12.75" customHeight="1" x14ac:dyDescent="0.2">
      <c r="A98" s="31" t="s">
        <v>305</v>
      </c>
      <c r="B98" s="33" t="s">
        <v>276</v>
      </c>
      <c r="C98" s="32" t="s">
        <v>277</v>
      </c>
      <c r="D98" s="38">
        <f>D99/((28.84*6+30.73*6)/12)</f>
        <v>0</v>
      </c>
      <c r="E98" s="21"/>
      <c r="F98" s="21"/>
      <c r="G98" s="21"/>
      <c r="H98" s="21"/>
      <c r="I98" s="21"/>
      <c r="J98" s="21"/>
      <c r="K98" s="21"/>
    </row>
    <row r="99" spans="1:11" ht="12.75" customHeight="1" x14ac:dyDescent="0.2">
      <c r="A99" s="31" t="s">
        <v>306</v>
      </c>
      <c r="B99" s="33" t="s">
        <v>279</v>
      </c>
      <c r="C99" s="32" t="s">
        <v>103</v>
      </c>
      <c r="D99" s="35">
        <v>0</v>
      </c>
      <c r="E99" s="21"/>
      <c r="F99" s="21"/>
      <c r="G99" s="21"/>
      <c r="H99" s="21"/>
      <c r="I99" s="21"/>
      <c r="J99" s="21"/>
      <c r="K99" s="21"/>
    </row>
    <row r="100" spans="1:11" ht="12.75" customHeight="1" x14ac:dyDescent="0.2">
      <c r="A100" s="31" t="s">
        <v>307</v>
      </c>
      <c r="B100" s="33" t="s">
        <v>281</v>
      </c>
      <c r="C100" s="32" t="s">
        <v>103</v>
      </c>
      <c r="D100" s="35">
        <v>0</v>
      </c>
      <c r="E100" s="21"/>
      <c r="F100" s="21"/>
      <c r="G100" s="21"/>
      <c r="H100" s="21"/>
      <c r="I100" s="21"/>
      <c r="J100" s="21"/>
      <c r="K100" s="21"/>
    </row>
    <row r="101" spans="1:11" ht="12.75" customHeight="1" x14ac:dyDescent="0.2">
      <c r="A101" s="31" t="s">
        <v>308</v>
      </c>
      <c r="B101" s="33" t="s">
        <v>283</v>
      </c>
      <c r="C101" s="32" t="s">
        <v>103</v>
      </c>
      <c r="D101" s="35">
        <f>D99-D100</f>
        <v>0</v>
      </c>
      <c r="E101" s="21"/>
      <c r="F101" s="21"/>
      <c r="G101" s="21"/>
      <c r="H101" s="21"/>
      <c r="I101" s="21"/>
      <c r="J101" s="21"/>
      <c r="K101" s="21"/>
    </row>
    <row r="102" spans="1:11" ht="25.5" customHeight="1" x14ac:dyDescent="0.2">
      <c r="A102" s="31" t="s">
        <v>309</v>
      </c>
      <c r="B102" s="33" t="s">
        <v>285</v>
      </c>
      <c r="C102" s="32" t="s">
        <v>103</v>
      </c>
      <c r="D102" s="35">
        <f>D99</f>
        <v>0</v>
      </c>
      <c r="E102" s="21"/>
      <c r="F102" s="21"/>
      <c r="G102" s="21"/>
      <c r="H102" s="21"/>
      <c r="I102" s="21"/>
      <c r="J102" s="21"/>
      <c r="K102" s="21"/>
    </row>
    <row r="103" spans="1:11" ht="25.5" customHeight="1" x14ac:dyDescent="0.2">
      <c r="A103" s="31" t="s">
        <v>310</v>
      </c>
      <c r="B103" s="33" t="s">
        <v>287</v>
      </c>
      <c r="C103" s="32" t="s">
        <v>103</v>
      </c>
      <c r="D103" s="35">
        <f>D100</f>
        <v>0</v>
      </c>
      <c r="E103" s="21"/>
      <c r="F103" s="21"/>
      <c r="G103" s="21"/>
      <c r="H103" s="21"/>
      <c r="I103" s="21"/>
      <c r="J103" s="21"/>
      <c r="K103" s="21"/>
    </row>
    <row r="104" spans="1:11" ht="25.5" customHeight="1" x14ac:dyDescent="0.2">
      <c r="A104" s="31" t="s">
        <v>311</v>
      </c>
      <c r="B104" s="33" t="s">
        <v>289</v>
      </c>
      <c r="C104" s="32" t="s">
        <v>103</v>
      </c>
      <c r="D104" s="35">
        <f>D101</f>
        <v>0</v>
      </c>
      <c r="E104" s="21"/>
      <c r="F104" s="21"/>
      <c r="G104" s="21"/>
      <c r="H104" s="21"/>
      <c r="I104" s="21"/>
      <c r="J104" s="21"/>
      <c r="K104" s="21"/>
    </row>
    <row r="105" spans="1:11" ht="13.5" customHeight="1" x14ac:dyDescent="0.2">
      <c r="A105" s="31" t="s">
        <v>312</v>
      </c>
      <c r="B105" s="36" t="s">
        <v>313</v>
      </c>
      <c r="C105" s="32" t="s">
        <v>8</v>
      </c>
      <c r="D105" s="34"/>
      <c r="E105" s="21"/>
      <c r="F105" s="21"/>
      <c r="G105" s="21"/>
      <c r="H105" s="21"/>
      <c r="I105" s="21"/>
      <c r="J105" s="21"/>
      <c r="K105" s="21"/>
    </row>
    <row r="106" spans="1:11" ht="12.75" customHeight="1" x14ac:dyDescent="0.2">
      <c r="A106" s="31" t="s">
        <v>314</v>
      </c>
      <c r="B106" s="33" t="s">
        <v>132</v>
      </c>
      <c r="C106" s="32" t="s">
        <v>8</v>
      </c>
      <c r="D106" s="34" t="s">
        <v>172</v>
      </c>
      <c r="E106" s="21"/>
      <c r="F106" s="21"/>
      <c r="G106" s="21"/>
      <c r="H106" s="21"/>
      <c r="I106" s="21"/>
      <c r="J106" s="21"/>
      <c r="K106" s="21"/>
    </row>
    <row r="107" spans="1:11" ht="12.75" customHeight="1" x14ac:dyDescent="0.2">
      <c r="A107" s="31" t="s">
        <v>315</v>
      </c>
      <c r="B107" s="33" t="s">
        <v>276</v>
      </c>
      <c r="C107" s="32" t="s">
        <v>277</v>
      </c>
      <c r="D107" s="38">
        <f>D108/((4.54*6+4.81*6)/12)</f>
        <v>0</v>
      </c>
      <c r="E107" s="21"/>
      <c r="F107" s="21"/>
      <c r="G107" s="21"/>
      <c r="H107" s="21"/>
      <c r="I107" s="21"/>
      <c r="J107" s="21"/>
      <c r="K107" s="21"/>
    </row>
    <row r="108" spans="1:11" ht="12.75" customHeight="1" x14ac:dyDescent="0.2">
      <c r="A108" s="31" t="s">
        <v>316</v>
      </c>
      <c r="B108" s="33" t="s">
        <v>279</v>
      </c>
      <c r="C108" s="32" t="s">
        <v>103</v>
      </c>
      <c r="D108" s="37">
        <v>0</v>
      </c>
      <c r="E108" s="21"/>
      <c r="F108" s="21"/>
      <c r="G108" s="21"/>
      <c r="H108" s="21"/>
      <c r="I108" s="21"/>
      <c r="J108" s="21"/>
      <c r="K108" s="21"/>
    </row>
    <row r="109" spans="1:11" ht="12.75" customHeight="1" x14ac:dyDescent="0.2">
      <c r="A109" s="31" t="s">
        <v>317</v>
      </c>
      <c r="B109" s="33" t="s">
        <v>281</v>
      </c>
      <c r="C109" s="32" t="s">
        <v>103</v>
      </c>
      <c r="D109" s="37">
        <v>0</v>
      </c>
      <c r="E109" s="21"/>
      <c r="F109" s="21"/>
      <c r="G109" s="21"/>
      <c r="H109" s="21"/>
      <c r="I109" s="21"/>
      <c r="J109" s="21"/>
      <c r="K109" s="21"/>
    </row>
    <row r="110" spans="1:11" ht="12.75" customHeight="1" x14ac:dyDescent="0.2">
      <c r="A110" s="31" t="s">
        <v>318</v>
      </c>
      <c r="B110" s="33" t="s">
        <v>283</v>
      </c>
      <c r="C110" s="32" t="s">
        <v>103</v>
      </c>
      <c r="D110" s="37">
        <v>0</v>
      </c>
      <c r="E110" s="21"/>
      <c r="F110" s="21"/>
      <c r="G110" s="21"/>
      <c r="H110" s="21"/>
      <c r="I110" s="21"/>
      <c r="J110" s="21"/>
      <c r="K110" s="21"/>
    </row>
    <row r="111" spans="1:11" ht="25.5" customHeight="1" x14ac:dyDescent="0.2">
      <c r="A111" s="31" t="s">
        <v>319</v>
      </c>
      <c r="B111" s="33" t="s">
        <v>285</v>
      </c>
      <c r="C111" s="32" t="s">
        <v>103</v>
      </c>
      <c r="D111" s="37">
        <f>D108</f>
        <v>0</v>
      </c>
      <c r="E111" s="21"/>
      <c r="F111" s="21"/>
      <c r="G111" s="21"/>
      <c r="H111" s="21"/>
      <c r="I111" s="21"/>
      <c r="J111" s="21"/>
      <c r="K111" s="21"/>
    </row>
    <row r="112" spans="1:11" ht="25.5" customHeight="1" x14ac:dyDescent="0.2">
      <c r="A112" s="31" t="s">
        <v>320</v>
      </c>
      <c r="B112" s="33" t="s">
        <v>287</v>
      </c>
      <c r="C112" s="32" t="s">
        <v>103</v>
      </c>
      <c r="D112" s="37">
        <f>D109</f>
        <v>0</v>
      </c>
      <c r="E112" s="21"/>
      <c r="F112" s="21"/>
      <c r="G112" s="21"/>
      <c r="H112" s="21"/>
      <c r="I112" s="21"/>
      <c r="J112" s="21"/>
      <c r="K112" s="21"/>
    </row>
    <row r="113" spans="1:11" ht="25.5" customHeight="1" x14ac:dyDescent="0.2">
      <c r="A113" s="31" t="s">
        <v>321</v>
      </c>
      <c r="B113" s="33" t="s">
        <v>289</v>
      </c>
      <c r="C113" s="32" t="s">
        <v>103</v>
      </c>
      <c r="D113" s="37">
        <f>D110</f>
        <v>0</v>
      </c>
      <c r="E113" s="21"/>
      <c r="F113" s="21"/>
      <c r="G113" s="21"/>
      <c r="H113" s="21"/>
      <c r="I113" s="21"/>
      <c r="J113" s="21"/>
      <c r="K113" s="21"/>
    </row>
    <row r="114" spans="1:11" ht="12.75" customHeight="1" x14ac:dyDescent="0.2">
      <c r="A114" s="110" t="s">
        <v>322</v>
      </c>
      <c r="B114" s="110"/>
      <c r="C114" s="110"/>
      <c r="D114" s="110"/>
      <c r="E114" s="21"/>
      <c r="F114" s="21"/>
      <c r="G114" s="21"/>
      <c r="H114" s="21"/>
      <c r="I114" s="21"/>
      <c r="J114" s="21"/>
      <c r="K114" s="21"/>
    </row>
    <row r="115" spans="1:11" ht="12.75" customHeight="1" x14ac:dyDescent="0.2">
      <c r="A115" s="31" t="s">
        <v>323</v>
      </c>
      <c r="B115" s="33" t="s">
        <v>262</v>
      </c>
      <c r="C115" s="32" t="s">
        <v>72</v>
      </c>
      <c r="D115" s="32"/>
      <c r="E115" s="21"/>
      <c r="F115" s="21"/>
      <c r="G115" s="21"/>
      <c r="H115" s="21"/>
      <c r="I115" s="21"/>
      <c r="J115" s="21"/>
      <c r="K115" s="21"/>
    </row>
    <row r="116" spans="1:11" ht="12.75" customHeight="1" x14ac:dyDescent="0.2">
      <c r="A116" s="31" t="s">
        <v>324</v>
      </c>
      <c r="B116" s="33" t="s">
        <v>263</v>
      </c>
      <c r="C116" s="32" t="s">
        <v>72</v>
      </c>
      <c r="D116" s="32"/>
      <c r="E116" s="21"/>
      <c r="F116" s="21"/>
      <c r="G116" s="21"/>
      <c r="H116" s="21"/>
      <c r="I116" s="21"/>
      <c r="J116" s="21"/>
      <c r="K116" s="21"/>
    </row>
    <row r="117" spans="1:11" ht="25.5" customHeight="1" x14ac:dyDescent="0.2">
      <c r="A117" s="31" t="s">
        <v>325</v>
      </c>
      <c r="B117" s="33" t="s">
        <v>264</v>
      </c>
      <c r="C117" s="32" t="s">
        <v>72</v>
      </c>
      <c r="D117" s="32"/>
      <c r="E117" s="21"/>
      <c r="F117" s="21"/>
      <c r="G117" s="21"/>
      <c r="H117" s="21"/>
      <c r="I117" s="21"/>
      <c r="J117" s="21"/>
      <c r="K117" s="21"/>
    </row>
    <row r="118" spans="1:11" ht="12.75" customHeight="1" x14ac:dyDescent="0.2">
      <c r="A118" s="31" t="s">
        <v>326</v>
      </c>
      <c r="B118" s="33" t="s">
        <v>265</v>
      </c>
      <c r="C118" s="32" t="s">
        <v>103</v>
      </c>
      <c r="D118" s="32"/>
      <c r="E118" s="21"/>
      <c r="F118" s="21"/>
      <c r="G118" s="21"/>
      <c r="H118" s="21"/>
      <c r="I118" s="21"/>
      <c r="J118" s="21"/>
      <c r="K118" s="21"/>
    </row>
    <row r="119" spans="1:11" ht="12.75" customHeight="1" x14ac:dyDescent="0.2">
      <c r="A119" s="110" t="s">
        <v>327</v>
      </c>
      <c r="B119" s="110"/>
      <c r="C119" s="110"/>
      <c r="D119" s="110"/>
      <c r="E119" s="21"/>
      <c r="F119" s="21"/>
      <c r="G119" s="21"/>
      <c r="H119" s="21"/>
      <c r="I119" s="21"/>
      <c r="J119" s="21"/>
      <c r="K119" s="21"/>
    </row>
    <row r="120" spans="1:11" ht="12.75" customHeight="1" x14ac:dyDescent="0.2">
      <c r="A120" s="31" t="s">
        <v>328</v>
      </c>
      <c r="B120" s="33" t="s">
        <v>329</v>
      </c>
      <c r="C120" s="32" t="s">
        <v>72</v>
      </c>
      <c r="D120" s="32"/>
    </row>
    <row r="121" spans="1:11" ht="12.75" customHeight="1" x14ac:dyDescent="0.2">
      <c r="A121" s="31" t="s">
        <v>330</v>
      </c>
      <c r="B121" s="33" t="s">
        <v>331</v>
      </c>
      <c r="C121" s="32" t="s">
        <v>72</v>
      </c>
      <c r="D121" s="32"/>
    </row>
    <row r="122" spans="1:11" ht="25.5" customHeight="1" x14ac:dyDescent="0.2">
      <c r="A122" s="31" t="s">
        <v>332</v>
      </c>
      <c r="B122" s="33" t="s">
        <v>333</v>
      </c>
      <c r="C122" s="32" t="s">
        <v>103</v>
      </c>
      <c r="D122" s="32"/>
    </row>
  </sheetData>
  <mergeCells count="11">
    <mergeCell ref="A114:D114"/>
    <mergeCell ref="A119:D119"/>
    <mergeCell ref="A8:D8"/>
    <mergeCell ref="A26:D26"/>
    <mergeCell ref="A64:D64"/>
    <mergeCell ref="A69:D69"/>
    <mergeCell ref="A76:D76"/>
    <mergeCell ref="B31:D31"/>
    <mergeCell ref="B37:D37"/>
    <mergeCell ref="B41:D41"/>
    <mergeCell ref="B46:D46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customHeight="1" x14ac:dyDescent="0.2"/>
  <cols>
    <col min="3" max="3" width="32.28515625" customWidth="1"/>
  </cols>
  <sheetData>
    <row r="1" spans="1:3" ht="15.75" customHeight="1" x14ac:dyDescent="0.25">
      <c r="A1" s="4" t="s">
        <v>353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2601</v>
      </c>
      <c r="C4" s="3" t="s">
        <v>119</v>
      </c>
    </row>
    <row r="5" spans="1:3" ht="13.5" customHeight="1" x14ac:dyDescent="0.2">
      <c r="A5" s="9" t="s">
        <v>11</v>
      </c>
      <c r="B5" s="1">
        <v>2602</v>
      </c>
      <c r="C5" s="3" t="s">
        <v>182</v>
      </c>
    </row>
    <row r="6" spans="1:3" ht="13.5" customHeight="1" x14ac:dyDescent="0.2">
      <c r="A6" s="9" t="s">
        <v>15</v>
      </c>
      <c r="B6" s="1">
        <v>2603</v>
      </c>
      <c r="C6" s="3" t="s">
        <v>184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"/>
    </sheetView>
  </sheetViews>
  <sheetFormatPr defaultRowHeight="12.75" customHeight="1" x14ac:dyDescent="0.2"/>
  <cols>
    <col min="3" max="3" width="34.7109375" customWidth="1"/>
  </cols>
  <sheetData>
    <row r="1" spans="1:3" ht="15.75" customHeight="1" x14ac:dyDescent="0.25">
      <c r="A1" s="4" t="s">
        <v>354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2701</v>
      </c>
      <c r="C4" s="3" t="s">
        <v>119</v>
      </c>
    </row>
    <row r="5" spans="1:3" ht="13.5" customHeight="1" x14ac:dyDescent="0.2">
      <c r="A5" s="9" t="s">
        <v>11</v>
      </c>
      <c r="B5" s="1">
        <v>2702</v>
      </c>
      <c r="C5" s="3" t="s">
        <v>192</v>
      </c>
    </row>
    <row r="6" spans="1:3" ht="13.5" customHeight="1" x14ac:dyDescent="0.2">
      <c r="A6" s="9" t="s">
        <v>15</v>
      </c>
      <c r="B6" s="1">
        <v>2703</v>
      </c>
      <c r="C6" s="3" t="s">
        <v>193</v>
      </c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customHeight="1" x14ac:dyDescent="0.2"/>
  <cols>
    <col min="3" max="3" width="72.5703125" customWidth="1"/>
  </cols>
  <sheetData>
    <row r="1" spans="1:3" ht="15.75" customHeight="1" x14ac:dyDescent="0.25">
      <c r="A1" s="4" t="s">
        <v>355</v>
      </c>
    </row>
    <row r="2" spans="1:3" ht="16.5" customHeight="1" x14ac:dyDescent="0.25">
      <c r="A2" s="4"/>
    </row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26.25" customHeight="1" x14ac:dyDescent="0.2">
      <c r="A4" s="9" t="s">
        <v>100</v>
      </c>
      <c r="B4" s="1">
        <v>2801</v>
      </c>
      <c r="C4" s="1" t="s">
        <v>194</v>
      </c>
    </row>
    <row r="5" spans="1:3" ht="26.25" customHeight="1" x14ac:dyDescent="0.2">
      <c r="A5" s="9" t="s">
        <v>11</v>
      </c>
      <c r="B5" s="1">
        <v>2802</v>
      </c>
      <c r="C5" s="1" t="s">
        <v>195</v>
      </c>
    </row>
    <row r="6" spans="1:3" ht="13.5" customHeight="1" x14ac:dyDescent="0.2">
      <c r="A6" s="9" t="s">
        <v>15</v>
      </c>
      <c r="B6" s="1">
        <v>2803</v>
      </c>
      <c r="C6" s="1" t="s">
        <v>196</v>
      </c>
    </row>
    <row r="7" spans="1:3" ht="13.5" customHeight="1" x14ac:dyDescent="0.2">
      <c r="A7" s="9" t="s">
        <v>17</v>
      </c>
      <c r="B7" s="1">
        <v>2804</v>
      </c>
      <c r="C7" s="1" t="s">
        <v>197</v>
      </c>
    </row>
    <row r="8" spans="1:3" ht="13.5" customHeight="1" x14ac:dyDescent="0.2">
      <c r="A8" s="9" t="s">
        <v>22</v>
      </c>
      <c r="B8" s="1">
        <v>2805</v>
      </c>
      <c r="C8" s="1" t="s">
        <v>198</v>
      </c>
    </row>
    <row r="9" spans="1:3" ht="13.5" customHeight="1" x14ac:dyDescent="0.2">
      <c r="A9" s="9" t="s">
        <v>24</v>
      </c>
      <c r="B9" s="1">
        <v>2806</v>
      </c>
      <c r="C9" s="1" t="s">
        <v>199</v>
      </c>
    </row>
    <row r="10" spans="1:3" ht="13.5" customHeight="1" x14ac:dyDescent="0.2">
      <c r="A10" s="9" t="s">
        <v>26</v>
      </c>
      <c r="B10" s="1">
        <v>2807</v>
      </c>
      <c r="C10" s="1" t="s">
        <v>200</v>
      </c>
    </row>
    <row r="11" spans="1:3" ht="13.5" customHeight="1" x14ac:dyDescent="0.2">
      <c r="A11" s="9" t="s">
        <v>28</v>
      </c>
      <c r="B11" s="1">
        <v>2808</v>
      </c>
      <c r="C11" s="1" t="s">
        <v>201</v>
      </c>
    </row>
    <row r="12" spans="1:3" ht="13.5" customHeight="1" x14ac:dyDescent="0.2">
      <c r="A12" s="9" t="s">
        <v>30</v>
      </c>
      <c r="B12" s="1">
        <v>2809</v>
      </c>
      <c r="C12" s="1" t="s">
        <v>202</v>
      </c>
    </row>
    <row r="13" spans="1:3" ht="13.5" customHeight="1" x14ac:dyDescent="0.2">
      <c r="A13" s="9" t="s">
        <v>33</v>
      </c>
      <c r="B13" s="1">
        <v>2810</v>
      </c>
      <c r="C13" s="1" t="s">
        <v>203</v>
      </c>
    </row>
    <row r="14" spans="1:3" ht="13.5" customHeight="1" x14ac:dyDescent="0.2">
      <c r="A14" s="9" t="s">
        <v>35</v>
      </c>
      <c r="B14" s="1">
        <v>2811</v>
      </c>
      <c r="C14" s="1" t="s">
        <v>204</v>
      </c>
    </row>
    <row r="15" spans="1:3" ht="13.5" customHeight="1" x14ac:dyDescent="0.2">
      <c r="A15" s="9" t="s">
        <v>37</v>
      </c>
      <c r="B15" s="1">
        <v>2812</v>
      </c>
      <c r="C15" s="1" t="s">
        <v>205</v>
      </c>
    </row>
    <row r="16" spans="1:3" ht="13.5" customHeight="1" x14ac:dyDescent="0.2">
      <c r="A16" s="9" t="s">
        <v>40</v>
      </c>
      <c r="B16" s="1">
        <v>2813</v>
      </c>
      <c r="C16" s="1" t="s">
        <v>206</v>
      </c>
    </row>
    <row r="17" spans="1:3" ht="13.5" customHeight="1" x14ac:dyDescent="0.2">
      <c r="A17" s="9" t="s">
        <v>47</v>
      </c>
      <c r="B17" s="1">
        <v>2814</v>
      </c>
      <c r="C17" s="1" t="s">
        <v>207</v>
      </c>
    </row>
    <row r="18" spans="1:3" ht="13.5" customHeight="1" x14ac:dyDescent="0.2">
      <c r="A18" s="9" t="s">
        <v>53</v>
      </c>
      <c r="B18" s="1">
        <v>2815</v>
      </c>
      <c r="C18" s="1" t="s">
        <v>208</v>
      </c>
    </row>
  </sheetData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customHeight="1" x14ac:dyDescent="0.2"/>
  <cols>
    <col min="3" max="3" width="74.42578125" customWidth="1"/>
  </cols>
  <sheetData>
    <row r="1" spans="1:3" ht="15.75" customHeight="1" x14ac:dyDescent="0.25">
      <c r="A1" s="4" t="s">
        <v>356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2901</v>
      </c>
      <c r="C4" s="3" t="s">
        <v>209</v>
      </c>
    </row>
    <row r="5" spans="1:3" ht="13.5" customHeight="1" x14ac:dyDescent="0.2">
      <c r="A5" s="9" t="s">
        <v>11</v>
      </c>
      <c r="B5" s="1">
        <v>2902</v>
      </c>
      <c r="C5" s="3" t="s">
        <v>210</v>
      </c>
    </row>
    <row r="6" spans="1:3" ht="13.5" customHeight="1" x14ac:dyDescent="0.2">
      <c r="A6" s="9" t="s">
        <v>15</v>
      </c>
      <c r="B6" s="1">
        <v>2903</v>
      </c>
      <c r="C6" s="3" t="s">
        <v>211</v>
      </c>
    </row>
    <row r="7" spans="1:3" ht="13.5" customHeight="1" x14ac:dyDescent="0.2">
      <c r="A7" s="9" t="s">
        <v>17</v>
      </c>
      <c r="B7" s="1">
        <v>2904</v>
      </c>
      <c r="C7" s="3" t="s">
        <v>212</v>
      </c>
    </row>
    <row r="8" spans="1:3" ht="13.5" customHeight="1" x14ac:dyDescent="0.2">
      <c r="A8" s="9" t="s">
        <v>22</v>
      </c>
      <c r="B8" s="1">
        <v>2905</v>
      </c>
      <c r="C8" s="3" t="s">
        <v>213</v>
      </c>
    </row>
    <row r="9" spans="1:3" ht="13.5" customHeight="1" x14ac:dyDescent="0.2">
      <c r="A9" s="9" t="s">
        <v>24</v>
      </c>
      <c r="B9" s="1">
        <v>2906</v>
      </c>
      <c r="C9" s="3" t="s">
        <v>214</v>
      </c>
    </row>
    <row r="10" spans="1:3" ht="13.5" customHeight="1" x14ac:dyDescent="0.2">
      <c r="A10" s="9" t="s">
        <v>26</v>
      </c>
      <c r="B10" s="1">
        <v>2907</v>
      </c>
      <c r="C10" s="3" t="s">
        <v>215</v>
      </c>
    </row>
    <row r="11" spans="1:3" ht="13.5" customHeight="1" x14ac:dyDescent="0.2">
      <c r="A11" s="9" t="s">
        <v>28</v>
      </c>
      <c r="B11" s="1">
        <v>2908</v>
      </c>
      <c r="C11" s="3" t="s">
        <v>216</v>
      </c>
    </row>
    <row r="12" spans="1:3" ht="13.5" customHeight="1" x14ac:dyDescent="0.2">
      <c r="A12" s="9" t="s">
        <v>30</v>
      </c>
      <c r="B12" s="1">
        <v>2909</v>
      </c>
      <c r="C12" s="3" t="s">
        <v>217</v>
      </c>
    </row>
    <row r="13" spans="1:3" ht="13.5" customHeight="1" x14ac:dyDescent="0.2">
      <c r="A13" s="9" t="s">
        <v>33</v>
      </c>
      <c r="B13" s="1">
        <v>2910</v>
      </c>
      <c r="C13" s="3" t="s">
        <v>218</v>
      </c>
    </row>
    <row r="14" spans="1:3" ht="13.5" customHeight="1" x14ac:dyDescent="0.2">
      <c r="A14" s="9" t="s">
        <v>35</v>
      </c>
      <c r="B14" s="1">
        <v>2911</v>
      </c>
      <c r="C14" s="3" t="s">
        <v>219</v>
      </c>
    </row>
    <row r="15" spans="1:3" ht="13.5" customHeight="1" x14ac:dyDescent="0.2">
      <c r="A15" s="9" t="s">
        <v>37</v>
      </c>
      <c r="B15" s="1">
        <v>2912</v>
      </c>
      <c r="C15" s="3" t="s">
        <v>220</v>
      </c>
    </row>
    <row r="16" spans="1:3" ht="13.5" customHeight="1" x14ac:dyDescent="0.2">
      <c r="A16" s="9" t="s">
        <v>40</v>
      </c>
      <c r="B16" s="1">
        <v>2913</v>
      </c>
      <c r="C16" s="3" t="s">
        <v>221</v>
      </c>
    </row>
    <row r="17" spans="1:3" ht="13.5" customHeight="1" x14ac:dyDescent="0.2">
      <c r="A17" s="9" t="s">
        <v>47</v>
      </c>
      <c r="B17" s="1">
        <v>2914</v>
      </c>
      <c r="C17" s="3" t="s">
        <v>222</v>
      </c>
    </row>
    <row r="18" spans="1:3" ht="13.5" customHeight="1" x14ac:dyDescent="0.2">
      <c r="A18" s="9" t="s">
        <v>53</v>
      </c>
      <c r="B18" s="1">
        <v>2915</v>
      </c>
      <c r="C18" s="3" t="s">
        <v>223</v>
      </c>
    </row>
    <row r="19" spans="1:3" ht="13.5" customHeight="1" x14ac:dyDescent="0.2">
      <c r="A19" s="9" t="s">
        <v>56</v>
      </c>
      <c r="B19" s="1">
        <v>2916</v>
      </c>
      <c r="C19" s="3" t="s">
        <v>224</v>
      </c>
    </row>
    <row r="20" spans="1:3" ht="13.5" customHeight="1" x14ac:dyDescent="0.2">
      <c r="A20" s="9" t="s">
        <v>58</v>
      </c>
      <c r="B20" s="1">
        <v>2917</v>
      </c>
      <c r="C20" s="3" t="s">
        <v>225</v>
      </c>
    </row>
    <row r="21" spans="1:3" ht="13.5" customHeight="1" x14ac:dyDescent="0.2">
      <c r="A21" s="9" t="s">
        <v>62</v>
      </c>
      <c r="B21" s="1">
        <v>2918</v>
      </c>
      <c r="C21" s="3" t="s">
        <v>226</v>
      </c>
    </row>
    <row r="22" spans="1:3" ht="13.5" customHeight="1" x14ac:dyDescent="0.2">
      <c r="A22" s="9" t="s">
        <v>66</v>
      </c>
      <c r="B22" s="1">
        <v>2919</v>
      </c>
      <c r="C22" s="3" t="s">
        <v>227</v>
      </c>
    </row>
    <row r="23" spans="1:3" ht="13.5" customHeight="1" x14ac:dyDescent="0.2">
      <c r="A23" s="9" t="s">
        <v>70</v>
      </c>
      <c r="B23" s="1">
        <v>2920</v>
      </c>
      <c r="C23" s="3" t="s">
        <v>228</v>
      </c>
    </row>
    <row r="24" spans="1:3" ht="13.5" customHeight="1" x14ac:dyDescent="0.2">
      <c r="A24" s="9" t="s">
        <v>75</v>
      </c>
      <c r="B24" s="1">
        <v>2921</v>
      </c>
      <c r="C24" s="3" t="s">
        <v>229</v>
      </c>
    </row>
    <row r="25" spans="1:3" ht="13.5" customHeight="1" x14ac:dyDescent="0.2">
      <c r="A25" s="9" t="s">
        <v>78</v>
      </c>
      <c r="B25" s="1">
        <v>2922</v>
      </c>
      <c r="C25" s="3" t="s">
        <v>230</v>
      </c>
    </row>
    <row r="26" spans="1:3" ht="13.5" customHeight="1" x14ac:dyDescent="0.2">
      <c r="A26" s="9" t="s">
        <v>84</v>
      </c>
      <c r="B26" s="1">
        <v>2923</v>
      </c>
      <c r="C26" s="3" t="s">
        <v>231</v>
      </c>
    </row>
    <row r="27" spans="1:3" ht="13.5" customHeight="1" x14ac:dyDescent="0.2">
      <c r="A27" s="9" t="s">
        <v>88</v>
      </c>
      <c r="B27" s="1">
        <v>2924</v>
      </c>
      <c r="C27" s="3" t="s">
        <v>232</v>
      </c>
    </row>
    <row r="28" spans="1:3" ht="13.5" customHeight="1" x14ac:dyDescent="0.2">
      <c r="A28" s="9" t="s">
        <v>90</v>
      </c>
      <c r="B28" s="1">
        <v>2925</v>
      </c>
      <c r="C28" s="3" t="s">
        <v>233</v>
      </c>
    </row>
    <row r="29" spans="1:3" ht="13.5" customHeight="1" x14ac:dyDescent="0.2">
      <c r="A29" s="9" t="s">
        <v>92</v>
      </c>
      <c r="B29" s="1">
        <v>2926</v>
      </c>
      <c r="C29" s="3" t="s">
        <v>234</v>
      </c>
    </row>
    <row r="30" spans="1:3" ht="13.5" customHeight="1" x14ac:dyDescent="0.2">
      <c r="A30" s="9" t="s">
        <v>95</v>
      </c>
      <c r="B30" s="1">
        <v>2927</v>
      </c>
      <c r="C30" s="3" t="s">
        <v>235</v>
      </c>
    </row>
    <row r="31" spans="1:3" ht="13.5" customHeight="1" x14ac:dyDescent="0.2">
      <c r="A31" s="9" t="s">
        <v>97</v>
      </c>
      <c r="B31" s="1">
        <v>2928</v>
      </c>
      <c r="C31" s="3" t="s">
        <v>236</v>
      </c>
    </row>
    <row r="32" spans="1:3" ht="13.5" customHeight="1" x14ac:dyDescent="0.2">
      <c r="A32" s="9" t="s">
        <v>104</v>
      </c>
      <c r="B32" s="1">
        <v>2929</v>
      </c>
      <c r="C32" s="3" t="s">
        <v>237</v>
      </c>
    </row>
  </sheetData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customHeight="1" x14ac:dyDescent="0.2"/>
  <cols>
    <col min="3" max="3" width="42.85546875" customWidth="1"/>
  </cols>
  <sheetData>
    <row r="1" spans="1:3" ht="15.75" customHeight="1" x14ac:dyDescent="0.25">
      <c r="A1" s="4" t="s">
        <v>357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3001</v>
      </c>
      <c r="C4" s="3" t="s">
        <v>238</v>
      </c>
    </row>
    <row r="5" spans="1:3" ht="13.5" customHeight="1" x14ac:dyDescent="0.2">
      <c r="A5" s="9" t="s">
        <v>11</v>
      </c>
      <c r="B5" s="1">
        <v>3002</v>
      </c>
      <c r="C5" s="3" t="s">
        <v>239</v>
      </c>
    </row>
    <row r="6" spans="1:3" ht="26.25" customHeight="1" x14ac:dyDescent="0.2">
      <c r="A6" s="9" t="s">
        <v>15</v>
      </c>
      <c r="B6" s="1">
        <v>3003</v>
      </c>
      <c r="C6" s="3" t="s">
        <v>240</v>
      </c>
    </row>
  </sheetData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customHeight="1" x14ac:dyDescent="0.2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"/>
    </sheetView>
  </sheetViews>
  <sheetFormatPr defaultRowHeight="12.75" customHeight="1" x14ac:dyDescent="0.2"/>
  <cols>
    <col min="3" max="3" width="40.7109375" customWidth="1"/>
  </cols>
  <sheetData>
    <row r="1" spans="1:3" ht="15.75" customHeight="1" x14ac:dyDescent="0.25">
      <c r="A1" s="4" t="s">
        <v>336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901</v>
      </c>
      <c r="C4" s="3" t="s">
        <v>135</v>
      </c>
    </row>
    <row r="5" spans="1:3" ht="13.5" customHeight="1" x14ac:dyDescent="0.2">
      <c r="A5" s="9" t="s">
        <v>11</v>
      </c>
      <c r="B5" s="1">
        <v>902</v>
      </c>
      <c r="C5" s="3" t="s">
        <v>137</v>
      </c>
    </row>
    <row r="6" spans="1:3" ht="13.5" customHeight="1" x14ac:dyDescent="0.2">
      <c r="A6" s="9" t="s">
        <v>15</v>
      </c>
      <c r="B6" s="1">
        <v>903</v>
      </c>
      <c r="C6" s="3" t="s">
        <v>139</v>
      </c>
    </row>
    <row r="7" spans="1:3" ht="13.5" customHeight="1" x14ac:dyDescent="0.2">
      <c r="A7" s="9" t="s">
        <v>17</v>
      </c>
      <c r="B7" s="1">
        <v>904</v>
      </c>
      <c r="C7" s="3" t="s">
        <v>108</v>
      </c>
    </row>
    <row r="8" spans="1:3" ht="13.5" customHeight="1" x14ac:dyDescent="0.2">
      <c r="A8" s="9" t="s">
        <v>22</v>
      </c>
      <c r="B8" s="1">
        <v>905</v>
      </c>
      <c r="C8" s="3" t="s">
        <v>107</v>
      </c>
    </row>
    <row r="9" spans="1:3" ht="13.5" customHeight="1" x14ac:dyDescent="0.2">
      <c r="A9" s="9" t="s">
        <v>24</v>
      </c>
      <c r="B9" s="1">
        <v>906</v>
      </c>
      <c r="C9" s="3" t="s">
        <v>142</v>
      </c>
    </row>
    <row r="10" spans="1:3" ht="13.5" customHeight="1" x14ac:dyDescent="0.2">
      <c r="A10" s="9" t="s">
        <v>26</v>
      </c>
      <c r="B10" s="1">
        <v>907</v>
      </c>
      <c r="C10" s="3" t="s">
        <v>109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customHeight="1" x14ac:dyDescent="0.2"/>
  <cols>
    <col min="3" max="3" width="39" customWidth="1"/>
  </cols>
  <sheetData>
    <row r="1" spans="1:3" ht="15.75" customHeight="1" x14ac:dyDescent="0.25">
      <c r="A1" s="4" t="s">
        <v>337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1001</v>
      </c>
      <c r="C4" s="3" t="s">
        <v>111</v>
      </c>
    </row>
    <row r="5" spans="1:3" ht="13.5" customHeight="1" x14ac:dyDescent="0.2">
      <c r="A5" s="9" t="s">
        <v>11</v>
      </c>
      <c r="B5" s="1">
        <v>1002</v>
      </c>
      <c r="C5" s="3" t="s">
        <v>112</v>
      </c>
    </row>
    <row r="6" spans="1:3" ht="13.5" customHeight="1" x14ac:dyDescent="0.2">
      <c r="A6" s="9" t="s">
        <v>15</v>
      </c>
      <c r="B6" s="1">
        <v>1003</v>
      </c>
      <c r="C6" s="3" t="s">
        <v>113</v>
      </c>
    </row>
    <row r="7" spans="1:3" ht="13.5" customHeight="1" x14ac:dyDescent="0.2">
      <c r="A7" s="9" t="s">
        <v>17</v>
      </c>
      <c r="B7" s="1">
        <v>1004</v>
      </c>
      <c r="C7" s="3" t="s">
        <v>115</v>
      </c>
    </row>
    <row r="8" spans="1:3" ht="13.5" customHeight="1" x14ac:dyDescent="0.2">
      <c r="A8" s="9" t="s">
        <v>22</v>
      </c>
      <c r="B8" s="1">
        <v>1005</v>
      </c>
      <c r="C8" s="3" t="s">
        <v>117</v>
      </c>
    </row>
    <row r="9" spans="1:3" ht="13.5" customHeight="1" x14ac:dyDescent="0.2">
      <c r="A9" s="9" t="s">
        <v>24</v>
      </c>
      <c r="B9" s="1">
        <v>1006</v>
      </c>
      <c r="C9" s="3" t="s">
        <v>118</v>
      </c>
    </row>
    <row r="10" spans="1:3" ht="13.5" customHeight="1" x14ac:dyDescent="0.2">
      <c r="A10" s="9" t="s">
        <v>26</v>
      </c>
      <c r="B10" s="1">
        <v>1007</v>
      </c>
      <c r="C10" s="3" t="s">
        <v>110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customHeight="1" x14ac:dyDescent="0.2"/>
  <cols>
    <col min="3" max="3" width="26.5703125" customWidth="1"/>
  </cols>
  <sheetData>
    <row r="1" spans="1:3" ht="15.75" customHeight="1" x14ac:dyDescent="0.25">
      <c r="A1" s="4" t="s">
        <v>338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1101</v>
      </c>
      <c r="C4" s="3" t="s">
        <v>114</v>
      </c>
    </row>
    <row r="5" spans="1:3" ht="13.5" customHeight="1" x14ac:dyDescent="0.2">
      <c r="A5" s="9" t="s">
        <v>11</v>
      </c>
      <c r="B5" s="1">
        <v>1102</v>
      </c>
      <c r="C5" s="3" t="s">
        <v>116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customHeight="1" x14ac:dyDescent="0.2"/>
  <cols>
    <col min="3" max="3" width="52.5703125" customWidth="1"/>
  </cols>
  <sheetData>
    <row r="1" spans="1:3" ht="15.75" customHeight="1" x14ac:dyDescent="0.25">
      <c r="A1" s="4" t="s">
        <v>339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26.25" customHeight="1" x14ac:dyDescent="0.2">
      <c r="A4" s="9" t="s">
        <v>100</v>
      </c>
      <c r="B4" s="1">
        <v>12001</v>
      </c>
      <c r="C4" s="3" t="s">
        <v>122</v>
      </c>
    </row>
    <row r="5" spans="1:3" ht="13.5" customHeight="1" x14ac:dyDescent="0.2">
      <c r="A5" s="9" t="s">
        <v>11</v>
      </c>
      <c r="B5" s="1">
        <v>12002</v>
      </c>
      <c r="C5" s="3" t="s">
        <v>123</v>
      </c>
    </row>
    <row r="6" spans="1:3" ht="13.5" customHeight="1" x14ac:dyDescent="0.2">
      <c r="A6" s="9" t="s">
        <v>15</v>
      </c>
      <c r="B6" s="1">
        <v>12003</v>
      </c>
      <c r="C6" s="3" t="s">
        <v>124</v>
      </c>
    </row>
    <row r="7" spans="1:3" ht="13.5" customHeight="1" x14ac:dyDescent="0.2">
      <c r="A7" s="9" t="s">
        <v>17</v>
      </c>
      <c r="B7" s="1">
        <v>12004</v>
      </c>
      <c r="C7" s="3" t="s">
        <v>126</v>
      </c>
    </row>
    <row r="8" spans="1:3" ht="13.5" customHeight="1" x14ac:dyDescent="0.2">
      <c r="A8" s="9" t="s">
        <v>22</v>
      </c>
      <c r="B8" s="1">
        <v>12005</v>
      </c>
      <c r="C8" s="3" t="s">
        <v>128</v>
      </c>
    </row>
    <row r="9" spans="1:3" ht="13.5" customHeight="1" x14ac:dyDescent="0.2">
      <c r="A9" s="9" t="s">
        <v>24</v>
      </c>
      <c r="B9" s="1">
        <v>12006</v>
      </c>
      <c r="C9" s="3" t="s">
        <v>130</v>
      </c>
    </row>
    <row r="10" spans="1:3" ht="13.5" customHeight="1" x14ac:dyDescent="0.2">
      <c r="A10" s="9" t="s">
        <v>26</v>
      </c>
      <c r="B10" s="1">
        <v>12007</v>
      </c>
      <c r="C10" s="3" t="s">
        <v>131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"/>
    </sheetView>
  </sheetViews>
  <sheetFormatPr defaultRowHeight="12.75" customHeight="1" x14ac:dyDescent="0.2"/>
  <cols>
    <col min="3" max="3" width="39.85546875" customWidth="1"/>
  </cols>
  <sheetData>
    <row r="1" spans="1:3" ht="15.75" customHeight="1" x14ac:dyDescent="0.25">
      <c r="A1" s="4" t="s">
        <v>340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1301</v>
      </c>
      <c r="C4" s="3" t="s">
        <v>119</v>
      </c>
    </row>
    <row r="5" spans="1:3" ht="13.5" customHeight="1" x14ac:dyDescent="0.2">
      <c r="A5" s="9" t="s">
        <v>11</v>
      </c>
      <c r="B5" s="1">
        <v>1302</v>
      </c>
      <c r="C5" s="3" t="s">
        <v>120</v>
      </c>
    </row>
    <row r="6" spans="1:3" ht="13.5" customHeight="1" x14ac:dyDescent="0.2">
      <c r="A6" s="9" t="s">
        <v>15</v>
      </c>
      <c r="B6" s="1">
        <v>1303</v>
      </c>
      <c r="C6" s="3" t="s">
        <v>121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customHeight="1" x14ac:dyDescent="0.2"/>
  <cols>
    <col min="3" max="3" width="37" customWidth="1"/>
  </cols>
  <sheetData>
    <row r="1" spans="1:3" ht="15.75" customHeight="1" x14ac:dyDescent="0.25">
      <c r="A1" s="4" t="s">
        <v>341</v>
      </c>
    </row>
    <row r="2" spans="1:3" ht="13.5" customHeight="1" x14ac:dyDescent="0.2"/>
    <row r="3" spans="1:3" ht="15" customHeight="1" x14ac:dyDescent="0.2">
      <c r="A3" s="5" t="s">
        <v>3</v>
      </c>
      <c r="B3" s="6">
        <v>1401</v>
      </c>
      <c r="C3" s="7" t="s">
        <v>335</v>
      </c>
    </row>
    <row r="4" spans="1:3" ht="13.5" customHeight="1" x14ac:dyDescent="0.2">
      <c r="A4" s="10" t="s">
        <v>100</v>
      </c>
      <c r="B4" s="1">
        <v>1401</v>
      </c>
      <c r="C4" s="3" t="s">
        <v>125</v>
      </c>
    </row>
    <row r="5" spans="1:3" ht="13.5" customHeight="1" x14ac:dyDescent="0.2">
      <c r="A5" s="10" t="s">
        <v>11</v>
      </c>
      <c r="B5" s="1">
        <v>1402</v>
      </c>
      <c r="C5" s="3" t="s">
        <v>127</v>
      </c>
    </row>
    <row r="6" spans="1:3" ht="13.5" customHeight="1" x14ac:dyDescent="0.2">
      <c r="A6" s="10" t="s">
        <v>15</v>
      </c>
      <c r="B6" s="1">
        <v>1403</v>
      </c>
      <c r="C6" s="3" t="s">
        <v>129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"/>
    </sheetView>
  </sheetViews>
  <sheetFormatPr defaultRowHeight="12.75" customHeight="1" x14ac:dyDescent="0.2"/>
  <cols>
    <col min="3" max="3" width="29" customWidth="1"/>
  </cols>
  <sheetData>
    <row r="1" spans="1:3" ht="15.75" customHeight="1" x14ac:dyDescent="0.25">
      <c r="A1" s="4" t="s">
        <v>342</v>
      </c>
    </row>
    <row r="2" spans="1:3" ht="13.5" customHeight="1" x14ac:dyDescent="0.2"/>
    <row r="3" spans="1:3" ht="15" customHeight="1" x14ac:dyDescent="0.2">
      <c r="A3" s="5" t="s">
        <v>3</v>
      </c>
      <c r="B3" s="6" t="s">
        <v>334</v>
      </c>
      <c r="C3" s="7" t="s">
        <v>335</v>
      </c>
    </row>
    <row r="4" spans="1:3" ht="13.5" customHeight="1" x14ac:dyDescent="0.2">
      <c r="A4" s="9" t="s">
        <v>100</v>
      </c>
      <c r="B4" s="1">
        <v>1501</v>
      </c>
      <c r="C4" s="1" t="s">
        <v>133</v>
      </c>
    </row>
    <row r="5" spans="1:3" ht="13.5" customHeight="1" x14ac:dyDescent="0.2">
      <c r="A5" s="9" t="s">
        <v>11</v>
      </c>
      <c r="B5" s="1">
        <v>1502</v>
      </c>
      <c r="C5" s="1" t="s">
        <v>134</v>
      </c>
    </row>
    <row r="6" spans="1:3" ht="13.5" customHeight="1" x14ac:dyDescent="0.2">
      <c r="A6" s="9" t="s">
        <v>15</v>
      </c>
      <c r="B6" s="1">
        <v>1503</v>
      </c>
      <c r="C6" s="1" t="s">
        <v>136</v>
      </c>
    </row>
    <row r="7" spans="1:3" ht="13.5" customHeight="1" x14ac:dyDescent="0.2">
      <c r="A7" s="9" t="s">
        <v>17</v>
      </c>
      <c r="B7" s="1">
        <v>1504</v>
      </c>
      <c r="C7" s="1" t="s">
        <v>138</v>
      </c>
    </row>
    <row r="8" spans="1:3" ht="13.5" customHeight="1" x14ac:dyDescent="0.2">
      <c r="A8" s="9" t="s">
        <v>22</v>
      </c>
      <c r="B8" s="1">
        <v>1505</v>
      </c>
      <c r="C8" s="1" t="s">
        <v>140</v>
      </c>
    </row>
    <row r="9" spans="1:3" ht="13.5" customHeight="1" x14ac:dyDescent="0.2">
      <c r="A9" s="9" t="s">
        <v>24</v>
      </c>
      <c r="B9" s="1">
        <v>1506</v>
      </c>
      <c r="C9" s="3" t="s">
        <v>141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</vt:i4>
      </vt:variant>
    </vt:vector>
  </HeadingPairs>
  <TitlesOfParts>
    <vt:vector size="26" baseType="lpstr">
      <vt:lpstr>А_ф.1.1</vt:lpstr>
      <vt:lpstr>И_ф.2.8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2022-03-10T09:49:01Z</dcterms:modified>
  <cp:category/>
</cp:coreProperties>
</file>