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 defaultThemeVersion="124226"/>
  <bookViews>
    <workbookView xWindow="690" yWindow="0" windowWidth="13530" windowHeight="7500" tabRatio="693" activeTab="1"/>
  </bookViews>
  <sheets>
    <sheet name="А_ф.1.1" sheetId="1" r:id="rId1"/>
    <sheet name="И_ф.2.8" sheetId="13" r:id="rId2"/>
    <sheet name="Спр1" sheetId="4" r:id="rId3"/>
    <sheet name="Спр2" sheetId="14" r:id="rId4"/>
    <sheet name="Спр3" sheetId="19" r:id="rId5"/>
    <sheet name="Спр4" sheetId="18" r:id="rId6"/>
    <sheet name="Спр5" sheetId="17" r:id="rId7"/>
    <sheet name="Спр6" sheetId="23" r:id="rId8"/>
    <sheet name="Спр7" sheetId="67" r:id="rId9"/>
    <sheet name="Спр8" sheetId="20" r:id="rId10"/>
    <sheet name="Спр9" sheetId="22" r:id="rId11"/>
    <sheet name="Спр10" sheetId="25" r:id="rId12"/>
    <sheet name="Спр11" sheetId="30" r:id="rId13"/>
    <sheet name="Спр12" sheetId="29" r:id="rId14"/>
    <sheet name="Спр13" sheetId="28" r:id="rId15"/>
    <sheet name="Спр14" sheetId="31" r:id="rId16"/>
    <sheet name="Спр15" sheetId="35" r:id="rId17"/>
    <sheet name="Спр16" sheetId="34" r:id="rId18"/>
    <sheet name="Спр17" sheetId="33" r:id="rId19"/>
    <sheet name="Спр18" sheetId="32" r:id="rId20"/>
    <sheet name="Спр19" sheetId="38" r:id="rId21"/>
    <sheet name="Спр20" sheetId="37" r:id="rId22"/>
    <sheet name="Спр21" sheetId="40" r:id="rId23"/>
    <sheet name="Спр22" sheetId="42" r:id="rId24"/>
    <sheet name="Спр23" sheetId="41" r:id="rId25"/>
    <sheet name="Спр24" sheetId="46" r:id="rId26"/>
    <sheet name="Спр25" sheetId="45" r:id="rId27"/>
    <sheet name="Спр26" sheetId="44" r:id="rId28"/>
    <sheet name="Спр27" sheetId="43" r:id="rId29"/>
    <sheet name="Спр28" sheetId="50" r:id="rId30"/>
    <sheet name="Спр29" sheetId="49" r:id="rId31"/>
    <sheet name="Спр30" sheetId="48" r:id="rId32"/>
    <sheet name="Лист4" sheetId="16" r:id="rId33"/>
  </sheets>
  <externalReferences>
    <externalReference r:id="rId34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45621"/>
</workbook>
</file>

<file path=xl/calcChain.xml><?xml version="1.0" encoding="utf-8"?>
<calcChain xmlns="http://schemas.openxmlformats.org/spreadsheetml/2006/main">
  <c r="D81" i="13" l="1"/>
  <c r="D25" i="13"/>
  <c r="D52" i="13" l="1"/>
  <c r="D43" i="13"/>
  <c r="D33" i="13"/>
  <c r="D30" i="13"/>
  <c r="D113" i="13" l="1"/>
  <c r="D104" i="13"/>
  <c r="D95" i="13"/>
  <c r="D47" i="13" l="1"/>
  <c r="D29" i="13" l="1"/>
  <c r="D76" i="13" l="1"/>
  <c r="D9" i="13"/>
  <c r="D85" i="13"/>
  <c r="D107" i="13"/>
  <c r="D110" i="13" s="1"/>
  <c r="D118" i="13"/>
  <c r="D117" i="13"/>
  <c r="D116" i="13"/>
  <c r="D119" i="13" s="1"/>
  <c r="D109" i="13"/>
  <c r="D108" i="13"/>
  <c r="D100" i="13"/>
  <c r="D99" i="13"/>
  <c r="D98" i="13"/>
  <c r="D101" i="13" s="1"/>
  <c r="D90" i="13"/>
  <c r="D89" i="13"/>
  <c r="D88" i="13"/>
  <c r="D12" i="13"/>
  <c r="D69" i="13" l="1"/>
  <c r="D23" i="13"/>
  <c r="D79" i="13"/>
  <c r="D91" i="13"/>
</calcChain>
</file>

<file path=xl/sharedStrings.xml><?xml version="1.0" encoding="utf-8"?>
<sst xmlns="http://schemas.openxmlformats.org/spreadsheetml/2006/main" count="1116" uniqueCount="555">
  <si>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</si>
  <si>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</si>
  <si>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</si>
  <si>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</si>
  <si>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</si>
  <si>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</si>
  <si>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</si>
  <si>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</si>
  <si>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</si>
  <si>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</si>
  <si>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</si>
  <si>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</si>
  <si>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</si>
  <si>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</si>
  <si>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</si>
  <si>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t>Гкал/час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</si>
  <si>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</si>
  <si>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</si>
  <si>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</si>
  <si>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</si>
  <si>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</si>
  <si>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</si>
  <si>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</si>
  <si>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</si>
  <si>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</si>
  <si>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</si>
  <si>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Предоставляется через прямые договоры с собственниками</t>
  </si>
  <si>
    <t>нат.показ.</t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</si>
  <si>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</si>
  <si>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</si>
  <si>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</si>
  <si>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</si>
  <si>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</si>
  <si>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задолженность потребителей</t>
    </r>
  </si>
  <si>
    <t>Получено денежных средств, в т. ч: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</si>
  <si>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</si>
  <si>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</si>
  <si>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</si>
  <si>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</si>
  <si>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</si>
  <si>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</si>
  <si>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</si>
  <si>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</si>
  <si>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</si>
  <si>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</si>
  <si>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</si>
  <si>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</si>
  <si>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</si>
  <si>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</si>
  <si>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</si>
  <si>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</si>
  <si>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</si>
  <si>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</si>
  <si>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</si>
  <si>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</si>
  <si>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</si>
  <si>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</si>
  <si>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</si>
  <si>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</si>
  <si>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</si>
  <si>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</si>
  <si>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</si>
  <si>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</si>
  <si>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</si>
  <si>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</si>
  <si>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</si>
  <si>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</si>
  <si>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</si>
  <si>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</si>
  <si>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</si>
  <si>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</si>
  <si>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</si>
  <si>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</si>
  <si>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</si>
  <si>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</si>
  <si>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</si>
  <si>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</si>
  <si>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</si>
  <si>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</si>
  <si>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</si>
  <si>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</si>
  <si>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</si>
  <si>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</si>
  <si>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</si>
  <si>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</si>
  <si>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Территориальные общественные самоуправления (2 80 17)</t>
  </si>
  <si>
    <t>Товарищества на вере (коммандитные товарищества) (1 10 64)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</si>
  <si>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</si>
  <si>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</si>
  <si>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</si>
  <si>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</si>
  <si>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</si>
  <si>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</si>
  <si>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</si>
  <si>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</si>
  <si>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</si>
  <si>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</si>
  <si>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</si>
  <si>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</si>
  <si>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</si>
  <si>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</si>
  <si>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</si>
  <si>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</si>
  <si>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</si>
  <si>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</si>
  <si>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</si>
  <si>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</si>
  <si>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</si>
  <si>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</si>
  <si>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</si>
  <si>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</si>
  <si>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</si>
  <si>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</si>
  <si>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</si>
  <si>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</si>
  <si>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</si>
  <si>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</si>
  <si>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</si>
  <si>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</si>
  <si>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</si>
  <si>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</si>
  <si>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</si>
  <si>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</si>
  <si>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</si>
  <si>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</si>
  <si>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</si>
  <si>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</si>
  <si>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</si>
  <si>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</si>
  <si>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</si>
  <si>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</si>
  <si>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</si>
  <si>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</si>
  <si>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</si>
  <si>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</si>
  <si>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</si>
  <si>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</si>
  <si>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</si>
  <si>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</si>
  <si>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</si>
  <si>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</si>
  <si>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</si>
  <si>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</si>
  <si>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</si>
  <si>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</si>
  <si>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</si>
  <si>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</si>
  <si>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</si>
  <si>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</si>
  <si>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</si>
  <si>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</si>
  <si>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</si>
  <si>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Квартирные</t>
  </si>
  <si>
    <t>На лестничной клетке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</si>
  <si>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</si>
  <si>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</si>
  <si>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</si>
  <si>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</si>
  <si>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</si>
  <si>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</si>
  <si>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</si>
  <si>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</si>
  <si>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</si>
  <si>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</si>
  <si>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</si>
  <si>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</si>
  <si>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</si>
  <si>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</si>
  <si>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</si>
  <si>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</si>
  <si>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</si>
  <si>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</si>
  <si>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</si>
  <si>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</si>
  <si>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</si>
  <si>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</si>
  <si>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</si>
  <si>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</si>
  <si>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</si>
  <si>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</si>
  <si>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</si>
  <si>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</si>
  <si>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</si>
  <si>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</si>
  <si>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</si>
  <si>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</si>
  <si>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</si>
  <si>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</si>
  <si>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</si>
  <si>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</si>
  <si>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</si>
  <si>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</si>
  <si>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</si>
  <si>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</si>
  <si>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</si>
  <si>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</si>
  <si>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</si>
  <si>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</si>
  <si>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</si>
  <si>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</si>
  <si>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</si>
  <si>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</si>
  <si>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</si>
  <si>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</si>
  <si>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</si>
  <si>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</si>
  <si>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</si>
  <si>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</si>
  <si>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</si>
  <si>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</si>
  <si>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</si>
  <si>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</si>
  <si>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</si>
  <si>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</si>
  <si>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</si>
  <si>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</si>
  <si>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</si>
  <si>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</si>
  <si>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</si>
  <si>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</si>
  <si>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</si>
  <si>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</si>
  <si>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</si>
  <si>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</si>
  <si>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</si>
  <si>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</si>
  <si>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</si>
  <si>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</si>
  <si>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</si>
  <si>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</si>
  <si>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</si>
  <si>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</si>
  <si>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</si>
  <si>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</si>
  <si>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</si>
  <si>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</si>
  <si>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</si>
  <si>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</si>
  <si>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</si>
  <si>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</si>
  <si>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Центральное</t>
  </si>
  <si>
    <t>Комбинированное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</si>
  <si>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</si>
  <si>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</si>
  <si>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</si>
  <si>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Центральное (открытая система)</t>
  </si>
  <si>
    <t>Центральное (закрытая система)</t>
  </si>
  <si>
    <t>Квартирное (квартирный котел)</t>
  </si>
  <si>
    <t>Автономное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</si>
  <si>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</si>
  <si>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</si>
  <si>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</si>
  <si>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</si>
  <si>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</si>
  <si>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</si>
  <si>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</si>
  <si>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</si>
  <si>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</si>
  <si>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</si>
  <si>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</si>
  <si>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</si>
  <si>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</si>
  <si>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</si>
  <si>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</si>
  <si>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</si>
  <si>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</si>
  <si>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</si>
  <si>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</si>
  <si>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</si>
  <si>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</si>
  <si>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</si>
  <si>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</si>
  <si>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</si>
  <si>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</si>
  <si>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</si>
  <si>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</si>
  <si>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</si>
  <si>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</si>
  <si>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</si>
  <si>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</si>
  <si>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</si>
  <si>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</si>
  <si>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</si>
  <si>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</si>
  <si>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</si>
  <si>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</si>
  <si>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</si>
  <si>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</si>
  <si>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</si>
  <si>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</si>
  <si>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</si>
  <si>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</si>
  <si>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</si>
  <si>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</si>
  <si>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</si>
  <si>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</si>
  <si>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</si>
  <si>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</si>
  <si>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</si>
  <si>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</si>
  <si>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</si>
  <si>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</si>
  <si>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</si>
  <si>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</si>
  <si>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</si>
  <si>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</si>
  <si>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</si>
  <si>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0301</t>
  </si>
  <si>
    <t>0302</t>
  </si>
  <si>
    <t>0303</t>
  </si>
  <si>
    <t>0304</t>
  </si>
  <si>
    <t>0202</t>
  </si>
  <si>
    <t>0201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</si>
  <si>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</si>
  <si>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</si>
  <si>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</si>
  <si>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</si>
  <si>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</si>
  <si>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</si>
  <si>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</si>
  <si>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</si>
  <si>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</si>
  <si>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</si>
  <si>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</si>
  <si>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</si>
  <si>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</si>
  <si>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</si>
  <si>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</si>
  <si>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</si>
  <si>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</si>
  <si>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</si>
  <si>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</si>
  <si>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</si>
  <si>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</si>
  <si>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</si>
  <si>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</si>
  <si>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</si>
  <si>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</si>
  <si>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</si>
  <si>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</si>
  <si>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</si>
  <si>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</si>
  <si>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</si>
  <si>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</si>
  <si>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</si>
  <si>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</si>
  <si>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</si>
  <si>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</si>
  <si>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</si>
  <si>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</si>
  <si>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</si>
  <si>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</si>
  <si>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руб.</t>
  </si>
  <si>
    <t>1.</t>
  </si>
  <si>
    <t>3.</t>
  </si>
  <si>
    <t>м.</t>
  </si>
  <si>
    <t>пог.м.</t>
  </si>
  <si>
    <r>
      <t>1.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</si>
  <si>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</si>
  <si>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</si>
  <si>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</si>
  <si>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</si>
  <si>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</si>
  <si>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</si>
  <si>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</si>
  <si>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</si>
  <si>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</si>
  <si>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</si>
  <si>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</si>
  <si>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</si>
  <si>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</si>
  <si>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</si>
  <si>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</si>
  <si>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</si>
  <si>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</si>
  <si>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</si>
  <si>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</si>
  <si>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</si>
  <si>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</si>
  <si>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</si>
  <si>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</si>
  <si>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</si>
  <si>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</si>
  <si>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</si>
  <si>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</si>
  <si>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</si>
  <si>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</si>
  <si>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</si>
  <si>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</si>
  <si>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</si>
  <si>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</si>
  <si>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</si>
  <si>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</si>
  <si>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</si>
  <si>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</si>
  <si>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</si>
  <si>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</si>
  <si>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</si>
  <si>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</si>
  <si>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</si>
  <si>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кг.</t>
  </si>
  <si>
    <t>Единица измерения</t>
  </si>
  <si>
    <t>кВт</t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</si>
  <si>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</si>
  <si>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</si>
  <si>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</si>
  <si>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</si>
  <si>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</si>
  <si>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</si>
  <si>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</si>
  <si>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</si>
  <si>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</si>
  <si>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</si>
  <si>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</si>
  <si>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</si>
  <si>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</si>
  <si>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</si>
  <si>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</si>
  <si>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</si>
  <si>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</si>
  <si>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</si>
  <si>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</si>
  <si>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</si>
  <si>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</si>
  <si>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</si>
  <si>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</si>
  <si>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</si>
  <si>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</si>
  <si>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</si>
  <si>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</si>
  <si>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</si>
  <si>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</si>
  <si>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</si>
  <si>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</si>
  <si>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</si>
  <si>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</si>
  <si>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</si>
  <si>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</si>
  <si>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</si>
  <si>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</si>
  <si>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</si>
  <si>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</si>
  <si>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</si>
  <si>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</si>
  <si>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</si>
  <si>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</si>
  <si>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</si>
  <si>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</si>
  <si>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</si>
  <si>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 содержание дома</t>
    </r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</si>
  <si>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 техническое обслуживание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</si>
  <si>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за услуги управления </t>
    </r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</si>
  <si>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потребителей</t>
    </r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</si>
  <si>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целевых взносов от потребителей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</si>
  <si>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субсидий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</si>
  <si>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</si>
  <si>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прочие поступления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</si>
  <si>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</si>
  <si>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</si>
  <si>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</si>
  <si>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</si>
  <si>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</si>
  <si>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</si>
  <si>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</si>
  <si>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</si>
  <si>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</si>
  <si>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</si>
  <si>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</si>
  <si>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</si>
  <si>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</si>
  <si>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 xml:space="preserve"> </t>
  </si>
  <si>
    <t>Детальный перечень выполненых работ (оказанных услуг) в рамках выбранной работы (услуги)</t>
  </si>
  <si>
    <t>ЦО</t>
  </si>
  <si>
    <t>1 шт.</t>
  </si>
  <si>
    <t>21.4</t>
  </si>
  <si>
    <t>Работы по содержанию систем ХВС, ГВС, отопления и водоотведения</t>
  </si>
  <si>
    <t>Канал</t>
  </si>
  <si>
    <t>21.5</t>
  </si>
  <si>
    <t>Работы по содержаниюю электрооборудования</t>
  </si>
  <si>
    <t>Смена ламп накаливания</t>
  </si>
  <si>
    <t>21.6</t>
  </si>
  <si>
    <t>Работы по содержанию крыш</t>
  </si>
  <si>
    <t>Очистка кровли от снега</t>
  </si>
  <si>
    <t>21.7</t>
  </si>
  <si>
    <t>Работы по содержанию подвалов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</si>
  <si>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</si>
  <si>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</si>
  <si>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</si>
  <si>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</si>
  <si>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</si>
  <si>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</si>
  <si>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</si>
  <si>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</si>
  <si>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</si>
  <si>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</si>
  <si>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</si>
  <si>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</si>
  <si>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</si>
  <si>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</si>
  <si>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</si>
  <si>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</si>
  <si>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</si>
  <si>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</si>
  <si>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</si>
  <si>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</si>
  <si>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</si>
  <si>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</si>
  <si>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</si>
  <si>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</si>
  <si>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</si>
  <si>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1-й Советский переулок д. 4</t>
  </si>
  <si>
    <t>Очистка канализационной сети</t>
  </si>
  <si>
    <t>21.12</t>
  </si>
  <si>
    <t>Работы по содержанию и ремонту мусоропроводов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</si>
  <si>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</si>
  <si>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</si>
  <si>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>Муниципальное унитарное предприятие "Межрайонный Щёлковский Водоканал"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</si>
  <si>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</si>
  <si>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</si>
  <si>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</si>
  <si>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</si>
  <si>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</si>
  <si>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</si>
  <si>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</si>
  <si>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</si>
  <si>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МУП "Межрайонный Щёлковский Водоканал"</t>
  </si>
  <si>
    <t>Александр</t>
  </si>
  <si>
    <t>Петрович</t>
  </si>
  <si>
    <t>Ремонт силового предохранительного шкафа</t>
  </si>
  <si>
    <t>Смена трубопроводов  диаметром до 32 мм</t>
  </si>
  <si>
    <t>2 м</t>
  </si>
  <si>
    <t>Смена трубопроводов  диаметром до 20 мм</t>
  </si>
  <si>
    <t>2шт.</t>
  </si>
  <si>
    <t>Врезки в действующие сети диаметром  20 мм</t>
  </si>
  <si>
    <t>2 шт.</t>
  </si>
  <si>
    <t>Врезки в действующие сети диаметром  15 мм</t>
  </si>
  <si>
    <t>Ремонт металлических решеток</t>
  </si>
  <si>
    <t>Окраска фасада</t>
  </si>
  <si>
    <t>4м</t>
  </si>
  <si>
    <t>4м2</t>
  </si>
  <si>
    <t>4 м</t>
  </si>
  <si>
    <t>Смена  трубопровода диаметром  20 мм</t>
  </si>
  <si>
    <t>Смена  трубопровода диаметром  25 мм</t>
  </si>
  <si>
    <t>Смена  ст.труб на металлопропиленове диаметром  25 мм</t>
  </si>
  <si>
    <t>Смена  ст.труб на металлопропиленове диаметром  20 мм</t>
  </si>
  <si>
    <t>18м</t>
  </si>
  <si>
    <t>24м</t>
  </si>
  <si>
    <t>28 шт</t>
  </si>
  <si>
    <t>841,1 м2</t>
  </si>
  <si>
    <t>Отчет об исполнении управляющей организацией договора управления за 2021г.</t>
  </si>
  <si>
    <t>01.01.2021г.</t>
  </si>
  <si>
    <t>31.12.2021г.</t>
  </si>
  <si>
    <t>Цыварев</t>
  </si>
  <si>
    <t>№ 2004</t>
  </si>
  <si>
    <t>11 ноября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</si>
</sst>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6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color theme="1"/>
      <name val="Symbol"/>
      <family val="1"/>
      <charset val="2"/>
    </font>
    <font>
      <b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name val="Courier New"/>
    </font>
    <font>
      <sz val="8"/>
      <color rgb="FF000000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7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15" fillId="0" borderId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1" fillId="23" borderId="7" applyNumberFormat="0" applyFont="0" applyAlignment="0" applyProtection="0"/>
    <xf numFmtId="0" fontId="28" fillId="2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5" fillId="16" borderId="0" applyNumberFormat="0" applyBorder="0" applyAlignment="0" applyProtection="0"/>
    <xf numFmtId="0" fontId="16" fillId="17" borderId="0" applyNumberFormat="0" applyBorder="0" applyAlignment="0" applyProtection="0"/>
    <xf numFmtId="0" fontId="35" fillId="17" borderId="0" applyNumberFormat="0" applyBorder="0" applyAlignment="0" applyProtection="0"/>
    <xf numFmtId="0" fontId="16" fillId="18" borderId="0" applyNumberFormat="0" applyBorder="0" applyAlignment="0" applyProtection="0"/>
    <xf numFmtId="0" fontId="35" fillId="18" borderId="0" applyNumberFormat="0" applyBorder="0" applyAlignment="0" applyProtection="0"/>
    <xf numFmtId="0" fontId="16" fillId="13" borderId="0" applyNumberFormat="0" applyBorder="0" applyAlignment="0" applyProtection="0"/>
    <xf numFmtId="0" fontId="35" fillId="13" borderId="0" applyNumberFormat="0" applyBorder="0" applyAlignment="0" applyProtection="0"/>
    <xf numFmtId="0" fontId="16" fillId="14" borderId="0" applyNumberFormat="0" applyBorder="0" applyAlignment="0" applyProtection="0"/>
    <xf numFmtId="0" fontId="35" fillId="14" borderId="0" applyNumberFormat="0" applyBorder="0" applyAlignment="0" applyProtection="0"/>
    <xf numFmtId="0" fontId="16" fillId="19" borderId="0" applyNumberFormat="0" applyBorder="0" applyAlignment="0" applyProtection="0"/>
    <xf numFmtId="0" fontId="35" fillId="19" borderId="0" applyNumberFormat="0" applyBorder="0" applyAlignment="0" applyProtection="0"/>
    <xf numFmtId="0" fontId="25" fillId="7" borderId="1" applyNumberFormat="0" applyAlignment="0" applyProtection="0"/>
    <xf numFmtId="0" fontId="36" fillId="7" borderId="1" applyNumberFormat="0" applyAlignment="0" applyProtection="0"/>
    <xf numFmtId="0" fontId="28" fillId="20" borderId="8" applyNumberFormat="0" applyAlignment="0" applyProtection="0"/>
    <xf numFmtId="0" fontId="37" fillId="20" borderId="8" applyNumberFormat="0" applyAlignment="0" applyProtection="0"/>
    <xf numFmtId="0" fontId="18" fillId="20" borderId="1" applyNumberFormat="0" applyAlignment="0" applyProtection="0"/>
    <xf numFmtId="0" fontId="38" fillId="20" borderId="1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9" fillId="0" borderId="9" applyNumberFormat="0" applyFill="0" applyAlignment="0" applyProtection="0"/>
    <xf numFmtId="0" fontId="19" fillId="21" borderId="2" applyNumberFormat="0" applyAlignment="0" applyProtection="0"/>
    <xf numFmtId="0" fontId="40" fillId="21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41" fillId="22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7" fillId="3" borderId="0" applyNumberFormat="0" applyBorder="0" applyAlignment="0" applyProtection="0"/>
    <xf numFmtId="0" fontId="4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23" borderId="7" applyNumberFormat="0" applyFont="0" applyAlignment="0" applyProtection="0"/>
    <xf numFmtId="0" fontId="33" fillId="23" borderId="7" applyNumberFormat="0" applyFont="0" applyAlignment="0" applyProtection="0"/>
    <xf numFmtId="9" fontId="33" fillId="0" borderId="0" applyFont="0" applyFill="0" applyBorder="0" applyAlignment="0" applyProtection="0"/>
    <xf numFmtId="0" fontId="26" fillId="0" borderId="6" applyNumberFormat="0" applyFill="0" applyAlignment="0" applyProtection="0"/>
    <xf numFmtId="0" fontId="44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21" fillId="4" borderId="0" applyNumberFormat="0" applyBorder="0" applyAlignment="0" applyProtection="0"/>
    <xf numFmtId="0" fontId="46" fillId="4" borderId="0" applyNumberFormat="0" applyBorder="0" applyAlignment="0" applyProtection="0"/>
    <xf numFmtId="0" fontId="47" fillId="0" borderId="10" applyBorder="0" applyAlignment="0">
      <alignment horizontal="justify" wrapText="1"/>
    </xf>
    <xf numFmtId="0" fontId="54" fillId="0" borderId="0"/>
  </cellStyleXfs>
  <cellXfs count="133">
    <xf numFmtId="0" fontId="0" fillId="0" borderId="0" xfId="0"/>
    <xf numFmtId="0" fontId="4" fillId="0" borderId="11" xfId="0" applyFont="1" applyBorder="1" applyAlignment="1">
      <alignment horizontal="left" vertical="top" wrapText="1" inden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wrapText="1"/>
    </xf>
    <xf numFmtId="0" fontId="12" fillId="0" borderId="0" xfId="0" applyFont="1"/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wrapText="1"/>
    </xf>
    <xf numFmtId="0" fontId="13" fillId="0" borderId="14" xfId="0" applyFont="1" applyBorder="1" applyAlignment="1">
      <alignment horizontal="center" vertical="top" wrapText="1"/>
    </xf>
    <xf numFmtId="0" fontId="4" fillId="0" borderId="0" xfId="0" applyFont="1"/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12" fillId="0" borderId="0" xfId="0" applyFont="1" applyAlignment="1"/>
    <xf numFmtId="0" fontId="2" fillId="0" borderId="0" xfId="0" applyFont="1"/>
    <xf numFmtId="0" fontId="2" fillId="0" borderId="11" xfId="0" applyFont="1" applyBorder="1" applyAlignment="1">
      <alignment horizontal="left" vertical="top" wrapText="1" indent="1"/>
    </xf>
    <xf numFmtId="0" fontId="2" fillId="0" borderId="11" xfId="0" applyFont="1" applyBorder="1" applyAlignment="1">
      <alignment vertical="top" wrapText="1"/>
    </xf>
    <xf numFmtId="16" fontId="2" fillId="0" borderId="11" xfId="0" applyNumberFormat="1" applyFont="1" applyBorder="1" applyAlignment="1">
      <alignment horizontal="left" vertical="top" wrapText="1" indent="1"/>
    </xf>
    <xf numFmtId="0" fontId="14" fillId="0" borderId="0" xfId="0" applyFont="1"/>
    <xf numFmtId="0" fontId="4" fillId="0" borderId="15" xfId="0" applyFont="1" applyBorder="1" applyAlignment="1">
      <alignment horizontal="left" vertical="top" wrapText="1" indent="1"/>
    </xf>
    <xf numFmtId="0" fontId="4" fillId="0" borderId="15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0" fillId="0" borderId="15" xfId="0" applyBorder="1"/>
    <xf numFmtId="0" fontId="4" fillId="0" borderId="15" xfId="0" applyFont="1" applyFill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8" fillId="0" borderId="15" xfId="0" applyFont="1" applyBorder="1" applyAlignment="1">
      <alignment horizontal="center" vertical="top" wrapText="1"/>
    </xf>
    <xf numFmtId="0" fontId="10" fillId="0" borderId="15" xfId="0" applyFont="1" applyBorder="1" applyAlignment="1">
      <alignment vertical="top" wrapText="1"/>
    </xf>
    <xf numFmtId="0" fontId="4" fillId="0" borderId="15" xfId="0" applyFont="1" applyFill="1" applyBorder="1" applyAlignment="1">
      <alignment horizontal="left" vertical="top" wrapText="1" indent="1"/>
    </xf>
    <xf numFmtId="0" fontId="4" fillId="0" borderId="15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wrapText="1"/>
    </xf>
    <xf numFmtId="0" fontId="3" fillId="0" borderId="15" xfId="0" applyFont="1" applyBorder="1" applyAlignment="1">
      <alignment horizontal="center" wrapText="1"/>
    </xf>
    <xf numFmtId="0" fontId="2" fillId="0" borderId="15" xfId="0" applyFont="1" applyFill="1" applyBorder="1" applyAlignment="1">
      <alignment vertical="top" wrapText="1"/>
    </xf>
    <xf numFmtId="0" fontId="10" fillId="0" borderId="15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 horizontal="left" vertical="top" indent="1"/>
    </xf>
    <xf numFmtId="0" fontId="8" fillId="0" borderId="15" xfId="0" applyFont="1" applyFill="1" applyBorder="1" applyAlignment="1">
      <alignment horizontal="center" vertical="top" wrapText="1"/>
    </xf>
    <xf numFmtId="0" fontId="48" fillId="0" borderId="15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horizontal="left" vertical="top" wrapText="1" indent="4"/>
    </xf>
    <xf numFmtId="0" fontId="49" fillId="0" borderId="15" xfId="0" applyFont="1" applyBorder="1" applyAlignment="1">
      <alignment horizontal="left" vertical="top" wrapText="1" indent="1"/>
    </xf>
    <xf numFmtId="0" fontId="49" fillId="0" borderId="15" xfId="0" applyFont="1" applyBorder="1" applyAlignment="1">
      <alignment wrapText="1"/>
    </xf>
    <xf numFmtId="0" fontId="49" fillId="0" borderId="15" xfId="0" applyFont="1" applyBorder="1" applyAlignment="1">
      <alignment horizontal="center" vertical="top" wrapText="1"/>
    </xf>
    <xf numFmtId="0" fontId="51" fillId="0" borderId="15" xfId="0" applyFont="1" applyBorder="1" applyAlignment="1">
      <alignment wrapText="1"/>
    </xf>
    <xf numFmtId="0" fontId="14" fillId="0" borderId="0" xfId="0" applyFont="1" applyAlignment="1">
      <alignment horizontal="center" vertical="center"/>
    </xf>
    <xf numFmtId="0" fontId="12" fillId="0" borderId="15" xfId="0" applyFont="1" applyBorder="1" applyAlignment="1">
      <alignment horizontal="center" wrapText="1"/>
    </xf>
    <xf numFmtId="165" fontId="2" fillId="0" borderId="15" xfId="11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2" fillId="0" borderId="15" xfId="0" applyFont="1" applyBorder="1" applyAlignment="1">
      <alignment horizontal="center" vertical="center" wrapText="1"/>
    </xf>
    <xf numFmtId="166" fontId="2" fillId="0" borderId="15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32" fillId="0" borderId="15" xfId="79" applyBorder="1" applyAlignment="1" applyProtection="1">
      <alignment horizontal="center" vertical="center" wrapText="1"/>
    </xf>
    <xf numFmtId="0" fontId="32" fillId="0" borderId="0" xfId="79" applyAlignment="1" applyProtection="1">
      <alignment horizontal="center" vertical="center"/>
    </xf>
    <xf numFmtId="49" fontId="49" fillId="24" borderId="15" xfId="97" applyNumberFormat="1" applyFont="1" applyFill="1" applyBorder="1" applyAlignment="1">
      <alignment horizontal="left" vertical="top" wrapText="1" indent="1"/>
    </xf>
    <xf numFmtId="0" fontId="13" fillId="0" borderId="0" xfId="0" applyFont="1" applyBorder="1" applyAlignment="1">
      <alignment horizontal="center" vertical="top" wrapText="1"/>
    </xf>
    <xf numFmtId="0" fontId="0" fillId="0" borderId="0" xfId="0" applyBorder="1"/>
    <xf numFmtId="0" fontId="2" fillId="0" borderId="0" xfId="0" applyFont="1" applyBorder="1" applyAlignment="1">
      <alignment horizontal="left" vertical="top" wrapText="1" indent="1"/>
    </xf>
    <xf numFmtId="0" fontId="2" fillId="0" borderId="0" xfId="0" applyFont="1" applyBorder="1" applyAlignment="1">
      <alignment wrapText="1"/>
    </xf>
    <xf numFmtId="16" fontId="2" fillId="0" borderId="0" xfId="0" applyNumberFormat="1" applyFont="1" applyBorder="1" applyAlignment="1">
      <alignment horizontal="left" vertical="top" wrapText="1" indent="1"/>
    </xf>
    <xf numFmtId="0" fontId="2" fillId="0" borderId="0" xfId="0" applyFont="1" applyBorder="1" applyAlignment="1">
      <alignment vertical="top" wrapText="1"/>
    </xf>
    <xf numFmtId="4" fontId="10" fillId="24" borderId="15" xfId="0" applyNumberFormat="1" applyFont="1" applyFill="1" applyBorder="1" applyAlignment="1">
      <alignment horizontal="right" vertical="center" wrapText="1"/>
    </xf>
    <xf numFmtId="0" fontId="52" fillId="24" borderId="15" xfId="0" applyFont="1" applyFill="1" applyBorder="1" applyAlignment="1">
      <alignment horizontal="right" vertical="center" wrapText="1"/>
    </xf>
    <xf numFmtId="4" fontId="2" fillId="24" borderId="15" xfId="0" applyNumberFormat="1" applyFont="1" applyFill="1" applyBorder="1" applyAlignment="1">
      <alignment horizontal="right" vertical="center" wrapText="1"/>
    </xf>
    <xf numFmtId="0" fontId="2" fillId="24" borderId="15" xfId="0" applyFont="1" applyFill="1" applyBorder="1" applyAlignment="1">
      <alignment horizontal="right" vertical="center" wrapText="1"/>
    </xf>
    <xf numFmtId="165" fontId="10" fillId="24" borderId="15" xfId="111" applyFont="1" applyFill="1" applyBorder="1" applyAlignment="1">
      <alignment horizontal="right" vertical="center" wrapText="1"/>
    </xf>
    <xf numFmtId="165" fontId="2" fillId="24" borderId="15" xfId="111" applyFont="1" applyFill="1" applyBorder="1" applyAlignment="1">
      <alignment horizontal="right" vertical="center" wrapText="1"/>
    </xf>
    <xf numFmtId="43" fontId="0" fillId="0" borderId="0" xfId="0" applyNumberFormat="1"/>
    <xf numFmtId="0" fontId="6" fillId="0" borderId="15" xfId="0" applyFont="1" applyBorder="1" applyAlignment="1">
      <alignment vertical="top" wrapText="1"/>
    </xf>
    <xf numFmtId="0" fontId="4" fillId="24" borderId="15" xfId="0" applyFont="1" applyFill="1" applyBorder="1" applyAlignment="1">
      <alignment horizontal="left" vertical="top" wrapText="1" indent="1"/>
    </xf>
    <xf numFmtId="0" fontId="7" fillId="24" borderId="15" xfId="0" applyFont="1" applyFill="1" applyBorder="1" applyAlignment="1">
      <alignment horizontal="left" wrapText="1" indent="4"/>
    </xf>
    <xf numFmtId="0" fontId="4" fillId="24" borderId="15" xfId="0" applyFont="1" applyFill="1" applyBorder="1" applyAlignment="1">
      <alignment horizontal="center" vertical="top" wrapText="1"/>
    </xf>
    <xf numFmtId="0" fontId="49" fillId="24" borderId="15" xfId="0" applyFont="1" applyFill="1" applyBorder="1" applyAlignment="1">
      <alignment horizontal="left" vertical="top" wrapText="1" indent="1"/>
    </xf>
    <xf numFmtId="0" fontId="49" fillId="24" borderId="15" xfId="0" applyFont="1" applyFill="1" applyBorder="1" applyAlignment="1">
      <alignment wrapText="1"/>
    </xf>
    <xf numFmtId="0" fontId="49" fillId="24" borderId="15" xfId="0" applyFont="1" applyFill="1" applyBorder="1" applyAlignment="1">
      <alignment horizontal="center" vertical="top" wrapText="1"/>
    </xf>
    <xf numFmtId="0" fontId="50" fillId="24" borderId="15" xfId="0" applyFont="1" applyFill="1" applyBorder="1" applyAlignment="1">
      <alignment horizontal="left" wrapText="1" indent="4"/>
    </xf>
    <xf numFmtId="49" fontId="50" fillId="24" borderId="15" xfId="0" applyNumberFormat="1" applyFont="1" applyFill="1" applyBorder="1" applyAlignment="1">
      <alignment horizontal="left" wrapText="1" indent="4"/>
    </xf>
    <xf numFmtId="0" fontId="2" fillId="24" borderId="15" xfId="0" applyFont="1" applyFill="1" applyBorder="1" applyAlignment="1">
      <alignment horizontal="center" vertical="center" wrapText="1"/>
    </xf>
    <xf numFmtId="0" fontId="49" fillId="24" borderId="15" xfId="97" applyFont="1" applyFill="1" applyBorder="1" applyAlignment="1">
      <alignment horizontal="left" wrapText="1"/>
    </xf>
    <xf numFmtId="0" fontId="49" fillId="24" borderId="15" xfId="97" applyFont="1" applyFill="1" applyBorder="1" applyAlignment="1">
      <alignment horizontal="center" vertical="center" wrapText="1"/>
    </xf>
    <xf numFmtId="4" fontId="10" fillId="24" borderId="15" xfId="97" applyNumberFormat="1" applyFont="1" applyFill="1" applyBorder="1" applyAlignment="1">
      <alignment vertical="center" wrapText="1"/>
    </xf>
    <xf numFmtId="49" fontId="49" fillId="24" borderId="15" xfId="0" applyNumberFormat="1" applyFont="1" applyFill="1" applyBorder="1" applyAlignment="1">
      <alignment horizontal="left" vertical="top" wrapText="1" indent="1"/>
    </xf>
    <xf numFmtId="0" fontId="49" fillId="24" borderId="15" xfId="0" applyFont="1" applyFill="1" applyBorder="1" applyAlignment="1">
      <alignment horizontal="center" vertical="center" wrapText="1"/>
    </xf>
    <xf numFmtId="4" fontId="2" fillId="24" borderId="15" xfId="0" applyNumberFormat="1" applyFont="1" applyFill="1" applyBorder="1" applyAlignment="1">
      <alignment vertical="center" wrapText="1"/>
    </xf>
    <xf numFmtId="0" fontId="51" fillId="24" borderId="15" xfId="0" applyFont="1" applyFill="1" applyBorder="1" applyAlignment="1">
      <alignment wrapText="1"/>
    </xf>
    <xf numFmtId="0" fontId="51" fillId="24" borderId="15" xfId="0" applyFont="1" applyFill="1" applyBorder="1" applyAlignment="1">
      <alignment horizontal="center" vertical="center" wrapText="1"/>
    </xf>
    <xf numFmtId="4" fontId="10" fillId="24" borderId="15" xfId="0" applyNumberFormat="1" applyFont="1" applyFill="1" applyBorder="1" applyAlignment="1">
      <alignment vertical="center" wrapText="1"/>
    </xf>
    <xf numFmtId="0" fontId="49" fillId="24" borderId="15" xfId="0" applyFont="1" applyFill="1" applyBorder="1" applyAlignment="1">
      <alignment horizontal="center" wrapText="1"/>
    </xf>
    <xf numFmtId="0" fontId="51" fillId="24" borderId="15" xfId="0" applyFont="1" applyFill="1" applyBorder="1" applyAlignment="1">
      <alignment horizontal="center" vertical="top" wrapText="1"/>
    </xf>
    <xf numFmtId="0" fontId="53" fillId="24" borderId="20" xfId="0" applyFont="1" applyFill="1" applyBorder="1" applyAlignment="1">
      <alignment vertical="center" wrapText="1"/>
    </xf>
    <xf numFmtId="0" fontId="49" fillId="24" borderId="15" xfId="0" applyFont="1" applyFill="1" applyBorder="1" applyAlignment="1">
      <alignment vertical="center" wrapText="1"/>
    </xf>
    <xf numFmtId="0" fontId="49" fillId="24" borderId="10" xfId="0" applyFont="1" applyFill="1" applyBorder="1" applyAlignment="1">
      <alignment horizontal="left" wrapText="1"/>
    </xf>
    <xf numFmtId="165" fontId="10" fillId="24" borderId="15" xfId="0" applyNumberFormat="1" applyFont="1" applyFill="1" applyBorder="1" applyAlignment="1">
      <alignment horizontal="center" vertical="center" wrapText="1"/>
    </xf>
    <xf numFmtId="165" fontId="2" fillId="24" borderId="15" xfId="0" applyNumberFormat="1" applyFont="1" applyFill="1" applyBorder="1" applyAlignment="1">
      <alignment horizontal="center" vertical="center" wrapText="1"/>
    </xf>
    <xf numFmtId="0" fontId="49" fillId="24" borderId="18" xfId="0" applyFont="1" applyFill="1" applyBorder="1" applyAlignment="1">
      <alignment horizontal="center" wrapText="1"/>
    </xf>
    <xf numFmtId="0" fontId="49" fillId="24" borderId="10" xfId="0" applyFont="1" applyFill="1" applyBorder="1" applyAlignment="1">
      <alignment horizontal="left" wrapText="1"/>
    </xf>
    <xf numFmtId="0" fontId="53" fillId="0" borderId="0" xfId="116" applyFont="1" applyAlignment="1">
      <alignment vertical="top" wrapText="1"/>
    </xf>
    <xf numFmtId="0" fontId="55" fillId="0" borderId="0" xfId="0" applyFont="1" applyAlignment="1">
      <alignment vertical="top" wrapText="1"/>
    </xf>
    <xf numFmtId="0" fontId="2" fillId="0" borderId="0" xfId="0" applyFont="1" applyBorder="1"/>
    <xf numFmtId="0" fontId="2" fillId="0" borderId="0" xfId="0" applyFont="1" applyAlignment="1"/>
    <xf numFmtId="0" fontId="53" fillId="0" borderId="0" xfId="0" applyFont="1" applyAlignment="1">
      <alignment vertical="top" wrapText="1"/>
    </xf>
    <xf numFmtId="0" fontId="53" fillId="0" borderId="12" xfId="0" applyFont="1" applyBorder="1" applyAlignment="1">
      <alignment vertical="top" wrapText="1"/>
    </xf>
    <xf numFmtId="0" fontId="53" fillId="0" borderId="0" xfId="0" applyFont="1" applyAlignment="1">
      <alignment horizontal="center" vertical="top" wrapText="1"/>
    </xf>
    <xf numFmtId="0" fontId="53" fillId="0" borderId="0" xfId="116" applyFont="1" applyAlignment="1">
      <alignment horizontal="center" vertical="top" wrapText="1"/>
    </xf>
    <xf numFmtId="0" fontId="2" fillId="0" borderId="12" xfId="0" applyFont="1" applyBorder="1" applyAlignment="1">
      <alignment horizontal="center" wrapText="1"/>
    </xf>
    <xf numFmtId="0" fontId="2" fillId="24" borderId="12" xfId="0" applyFont="1" applyFill="1" applyBorder="1" applyAlignment="1">
      <alignment horizontal="center" wrapText="1"/>
    </xf>
    <xf numFmtId="0" fontId="53" fillId="0" borderId="12" xfId="0" applyFont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0" fontId="2" fillId="0" borderId="15" xfId="0" applyFont="1" applyBorder="1"/>
    <xf numFmtId="0" fontId="1" fillId="0" borderId="0" xfId="0" applyFont="1"/>
    <xf numFmtId="0" fontId="1" fillId="0" borderId="0" xfId="0" applyFont="1" applyBorder="1"/>
    <xf numFmtId="0" fontId="2" fillId="0" borderId="15" xfId="0" applyFont="1" applyBorder="1" applyAlignment="1">
      <alignment vertic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15" xfId="0" applyFont="1" applyBorder="1" applyAlignment="1">
      <alignment vertical="top" wrapText="1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51" fillId="0" borderId="15" xfId="0" applyFont="1" applyBorder="1" applyAlignment="1">
      <alignment vertical="top" wrapText="1"/>
    </xf>
    <xf numFmtId="0" fontId="10" fillId="0" borderId="15" xfId="0" applyFont="1" applyBorder="1" applyAlignment="1">
      <alignment vertical="top" wrapText="1"/>
    </xf>
    <xf numFmtId="0" fontId="51" fillId="24" borderId="15" xfId="0" applyFont="1" applyFill="1" applyBorder="1" applyAlignment="1">
      <alignment vertical="top" wrapText="1"/>
    </xf>
    <xf numFmtId="0" fontId="49" fillId="24" borderId="10" xfId="0" applyFont="1" applyFill="1" applyBorder="1" applyAlignment="1">
      <alignment horizontal="left" wrapText="1"/>
    </xf>
    <xf numFmtId="0" fontId="49" fillId="24" borderId="18" xfId="0" applyFont="1" applyFill="1" applyBorder="1" applyAlignment="1">
      <alignment horizontal="left" wrapText="1"/>
    </xf>
    <xf numFmtId="0" fontId="49" fillId="24" borderId="19" xfId="0" applyFont="1" applyFill="1" applyBorder="1" applyAlignment="1">
      <alignment horizontal="left" wrapText="1"/>
    </xf>
    <xf numFmtId="4" fontId="2" fillId="0" borderId="15" xfId="0" applyNumberFormat="1" applyFont="1" applyFill="1" applyBorder="1" applyAlignment="1">
      <alignment horizontal="right" vertical="center" wrapText="1"/>
    </xf>
    <xf numFmtId="165" fontId="2" fillId="0" borderId="15" xfId="0" applyNumberFormat="1" applyFont="1" applyFill="1" applyBorder="1" applyAlignment="1">
      <alignment horizontal="center" vertical="center" wrapText="1"/>
    </xf>
  </cellXfs>
  <cellStyles count="117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" xfId="116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E41" sqref="E41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3.285156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314</v>
      </c>
    </row>
    <row r="2" spans="1:9" x14ac:dyDescent="0.2">
      <c r="B2" s="17" t="s">
        <v>461</v>
      </c>
    </row>
    <row r="3" spans="1:9" x14ac:dyDescent="0.2">
      <c r="A3" t="s">
        <v>315</v>
      </c>
    </row>
    <row r="4" spans="1:9" x14ac:dyDescent="0.2">
      <c r="B4" t="s">
        <v>515</v>
      </c>
    </row>
    <row r="6" spans="1:9" ht="21.75" customHeight="1" x14ac:dyDescent="0.2">
      <c r="A6" s="25" t="s">
        <v>316</v>
      </c>
      <c r="B6" s="25" t="s">
        <v>317</v>
      </c>
      <c r="C6" s="25" t="s">
        <v>318</v>
      </c>
      <c r="D6" s="25" t="s">
        <v>319</v>
      </c>
    </row>
    <row r="7" spans="1:9" ht="27" customHeight="1" x14ac:dyDescent="0.2">
      <c r="A7" s="18" t="s">
        <v>357</v>
      </c>
      <c r="B7" s="73" t="s">
        <v>320</v>
      </c>
      <c r="C7" s="20" t="s">
        <v>321</v>
      </c>
      <c r="D7" s="20"/>
      <c r="E7" s="121" t="s">
        <v>302</v>
      </c>
      <c r="F7" s="122"/>
      <c r="G7" s="122"/>
      <c r="H7" s="122"/>
      <c r="I7" s="36"/>
    </row>
    <row r="8" spans="1:9" ht="12.75" customHeight="1" x14ac:dyDescent="0.2">
      <c r="A8" s="120" t="s">
        <v>322</v>
      </c>
      <c r="B8" s="120"/>
      <c r="C8" s="120"/>
      <c r="D8" s="120"/>
    </row>
    <row r="9" spans="1:9" ht="51" x14ac:dyDescent="0.2">
      <c r="A9" s="18" t="s">
        <v>16</v>
      </c>
      <c r="B9" s="22" t="s">
        <v>323</v>
      </c>
      <c r="C9" s="20" t="s">
        <v>321</v>
      </c>
      <c r="D9" s="23" t="s">
        <v>516</v>
      </c>
      <c r="E9" s="17" t="s">
        <v>45</v>
      </c>
    </row>
    <row r="10" spans="1:9" x14ac:dyDescent="0.2">
      <c r="A10" s="18"/>
      <c r="B10" s="41" t="s">
        <v>403</v>
      </c>
      <c r="C10" s="20"/>
      <c r="D10" s="24"/>
      <c r="E10" s="17"/>
    </row>
    <row r="11" spans="1:9" ht="25.5" x14ac:dyDescent="0.2">
      <c r="A11" s="18" t="s">
        <v>354</v>
      </c>
      <c r="B11" s="22" t="s">
        <v>324</v>
      </c>
      <c r="C11" s="20" t="s">
        <v>321</v>
      </c>
      <c r="D11" s="35" t="s">
        <v>525</v>
      </c>
    </row>
    <row r="12" spans="1:9" ht="17.25" customHeight="1" x14ac:dyDescent="0.2">
      <c r="A12" s="18" t="s">
        <v>17</v>
      </c>
      <c r="B12" s="22" t="s">
        <v>325</v>
      </c>
      <c r="C12" s="20" t="s">
        <v>321</v>
      </c>
      <c r="D12" s="24" t="s">
        <v>552</v>
      </c>
      <c r="E12" s="121" t="s">
        <v>404</v>
      </c>
      <c r="F12" s="122"/>
      <c r="G12" s="122"/>
      <c r="H12" s="122"/>
      <c r="I12" s="122"/>
    </row>
    <row r="13" spans="1:9" ht="17.25" customHeight="1" x14ac:dyDescent="0.2">
      <c r="A13" s="18"/>
      <c r="B13" s="41" t="s">
        <v>405</v>
      </c>
      <c r="C13" s="20"/>
      <c r="D13" s="24" t="s">
        <v>526</v>
      </c>
      <c r="E13" s="121"/>
      <c r="F13" s="122"/>
      <c r="G13" s="122"/>
      <c r="H13" s="122"/>
      <c r="I13" s="122"/>
    </row>
    <row r="14" spans="1:9" ht="17.25" customHeight="1" x14ac:dyDescent="0.2">
      <c r="A14" s="18"/>
      <c r="B14" s="41" t="s">
        <v>406</v>
      </c>
      <c r="C14" s="20"/>
      <c r="D14" s="24" t="s">
        <v>527</v>
      </c>
      <c r="E14" s="121"/>
      <c r="F14" s="122"/>
      <c r="G14" s="122"/>
      <c r="H14" s="122"/>
      <c r="I14" s="122"/>
    </row>
    <row r="15" spans="1:9" ht="51" x14ac:dyDescent="0.2">
      <c r="A15" s="18" t="s">
        <v>18</v>
      </c>
      <c r="B15" s="22" t="s">
        <v>326</v>
      </c>
      <c r="C15" s="20" t="s">
        <v>321</v>
      </c>
      <c r="D15" s="55" t="s">
        <v>517</v>
      </c>
    </row>
    <row r="16" spans="1:9" ht="25.5" x14ac:dyDescent="0.2">
      <c r="A16" s="18" t="s">
        <v>19</v>
      </c>
      <c r="B16" s="19" t="s">
        <v>327</v>
      </c>
      <c r="C16" s="20" t="s">
        <v>321</v>
      </c>
      <c r="D16" s="51">
        <v>5050025306</v>
      </c>
    </row>
    <row r="17" spans="1:14" ht="38.25" x14ac:dyDescent="0.2">
      <c r="A17" s="18" t="s">
        <v>20</v>
      </c>
      <c r="B17" s="19" t="s">
        <v>313</v>
      </c>
      <c r="C17" s="20" t="s">
        <v>321</v>
      </c>
      <c r="D17" s="56" t="s">
        <v>518</v>
      </c>
    </row>
    <row r="18" spans="1:14" ht="38.25" x14ac:dyDescent="0.2">
      <c r="A18" s="18" t="s">
        <v>21</v>
      </c>
      <c r="B18" s="19" t="s">
        <v>328</v>
      </c>
      <c r="C18" s="20" t="s">
        <v>321</v>
      </c>
      <c r="D18" s="56" t="s">
        <v>518</v>
      </c>
    </row>
    <row r="19" spans="1:14" ht="27" customHeight="1" x14ac:dyDescent="0.2">
      <c r="A19" s="18" t="s">
        <v>22</v>
      </c>
      <c r="B19" s="19" t="s">
        <v>329</v>
      </c>
      <c r="C19" s="20" t="s">
        <v>321</v>
      </c>
      <c r="D19" s="57" t="s">
        <v>519</v>
      </c>
      <c r="E19" s="123" t="s">
        <v>303</v>
      </c>
      <c r="F19" s="124"/>
      <c r="G19" s="124"/>
      <c r="H19" s="124"/>
      <c r="I19" s="124"/>
    </row>
    <row r="20" spans="1:14" x14ac:dyDescent="0.2">
      <c r="A20" s="18" t="s">
        <v>23</v>
      </c>
      <c r="B20" s="22" t="s">
        <v>330</v>
      </c>
      <c r="C20" s="20" t="s">
        <v>321</v>
      </c>
      <c r="D20" s="58" t="s">
        <v>520</v>
      </c>
    </row>
    <row r="21" spans="1:14" ht="25.5" x14ac:dyDescent="0.2">
      <c r="A21" s="18" t="s">
        <v>24</v>
      </c>
      <c r="B21" s="22" t="s">
        <v>331</v>
      </c>
      <c r="C21" s="20" t="s">
        <v>321</v>
      </c>
      <c r="D21" s="23"/>
    </row>
    <row r="22" spans="1:14" x14ac:dyDescent="0.2">
      <c r="A22" s="18" t="s">
        <v>358</v>
      </c>
      <c r="B22" s="22" t="s">
        <v>332</v>
      </c>
      <c r="C22" s="20" t="s">
        <v>321</v>
      </c>
      <c r="D22" s="24" t="s">
        <v>521</v>
      </c>
    </row>
    <row r="23" spans="1:14" x14ac:dyDescent="0.2">
      <c r="A23" s="18"/>
      <c r="B23" s="41" t="s">
        <v>98</v>
      </c>
      <c r="C23" s="20" t="s">
        <v>321</v>
      </c>
      <c r="D23" s="20"/>
    </row>
    <row r="24" spans="1:14" ht="76.5" x14ac:dyDescent="0.2">
      <c r="A24" s="18" t="s">
        <v>359</v>
      </c>
      <c r="B24" s="22" t="s">
        <v>333</v>
      </c>
      <c r="C24" s="20" t="s">
        <v>321</v>
      </c>
      <c r="D24" s="34" t="s">
        <v>522</v>
      </c>
      <c r="E24" s="121" t="s">
        <v>304</v>
      </c>
      <c r="F24" s="122"/>
      <c r="G24" s="122"/>
      <c r="H24" s="122"/>
      <c r="I24" s="122"/>
      <c r="K24" s="39" t="s">
        <v>6</v>
      </c>
      <c r="L24" s="39" t="s">
        <v>7</v>
      </c>
      <c r="M24" s="39" t="s">
        <v>8</v>
      </c>
      <c r="N24" s="39" t="s">
        <v>9</v>
      </c>
    </row>
    <row r="25" spans="1:14" x14ac:dyDescent="0.2">
      <c r="A25" s="18" t="s">
        <v>360</v>
      </c>
      <c r="B25" s="22" t="s">
        <v>334</v>
      </c>
      <c r="C25" s="20" t="s">
        <v>321</v>
      </c>
      <c r="D25" s="34"/>
      <c r="K25" s="21" t="s">
        <v>408</v>
      </c>
      <c r="L25" s="27" t="s">
        <v>11</v>
      </c>
      <c r="M25" s="21" t="s">
        <v>10</v>
      </c>
      <c r="N25" s="21" t="s">
        <v>14</v>
      </c>
    </row>
    <row r="26" spans="1:14" ht="38.25" x14ac:dyDescent="0.2">
      <c r="A26" s="18" t="s">
        <v>361</v>
      </c>
      <c r="B26" s="42" t="s">
        <v>335</v>
      </c>
      <c r="C26" s="20" t="s">
        <v>321</v>
      </c>
      <c r="D26" s="56" t="s">
        <v>523</v>
      </c>
      <c r="K26" s="21" t="s">
        <v>0</v>
      </c>
      <c r="L26" s="27" t="s">
        <v>11</v>
      </c>
      <c r="M26" s="21" t="s">
        <v>10</v>
      </c>
      <c r="N26" s="21" t="s">
        <v>13</v>
      </c>
    </row>
    <row r="27" spans="1:14" x14ac:dyDescent="0.2">
      <c r="A27" s="18" t="s">
        <v>362</v>
      </c>
      <c r="B27" s="42" t="s">
        <v>336</v>
      </c>
      <c r="C27" s="20" t="s">
        <v>321</v>
      </c>
      <c r="D27" s="24" t="s">
        <v>524</v>
      </c>
      <c r="K27" s="21" t="s">
        <v>1</v>
      </c>
      <c r="L27" s="27" t="s">
        <v>11</v>
      </c>
      <c r="M27" s="21" t="s">
        <v>10</v>
      </c>
      <c r="N27" s="21" t="s">
        <v>14</v>
      </c>
    </row>
    <row r="28" spans="1:14" x14ac:dyDescent="0.2">
      <c r="A28" s="18" t="s">
        <v>363</v>
      </c>
      <c r="B28" s="42" t="s">
        <v>337</v>
      </c>
      <c r="C28" s="20" t="s">
        <v>321</v>
      </c>
      <c r="D28" s="31" t="s">
        <v>462</v>
      </c>
      <c r="E28" s="9" t="s">
        <v>305</v>
      </c>
      <c r="K28" s="21" t="s">
        <v>2</v>
      </c>
      <c r="L28" s="27" t="s">
        <v>11</v>
      </c>
      <c r="M28" s="21" t="s">
        <v>10</v>
      </c>
      <c r="N28" s="21" t="s">
        <v>14</v>
      </c>
    </row>
    <row r="29" spans="1:14" ht="25.5" x14ac:dyDescent="0.2">
      <c r="A29" s="18" t="s">
        <v>364</v>
      </c>
      <c r="B29" s="22" t="s">
        <v>338</v>
      </c>
      <c r="C29" s="24" t="s">
        <v>339</v>
      </c>
      <c r="D29" s="34"/>
      <c r="K29" s="21" t="s">
        <v>3</v>
      </c>
      <c r="L29" s="27" t="s">
        <v>11</v>
      </c>
      <c r="M29" s="21" t="s">
        <v>10</v>
      </c>
      <c r="N29" s="21" t="s">
        <v>13</v>
      </c>
    </row>
    <row r="30" spans="1:14" ht="17.25" customHeight="1" x14ac:dyDescent="0.2">
      <c r="A30" s="18" t="s">
        <v>365</v>
      </c>
      <c r="B30" s="22" t="s">
        <v>340</v>
      </c>
      <c r="C30" s="24" t="s">
        <v>339</v>
      </c>
      <c r="D30" s="34"/>
      <c r="K30" s="21" t="s">
        <v>4</v>
      </c>
      <c r="L30" s="117" t="s">
        <v>12</v>
      </c>
      <c r="M30" s="118"/>
      <c r="N30" s="119"/>
    </row>
    <row r="31" spans="1:14" ht="12.75" customHeight="1" x14ac:dyDescent="0.2">
      <c r="A31" s="18" t="s">
        <v>366</v>
      </c>
      <c r="B31" s="22" t="s">
        <v>341</v>
      </c>
      <c r="C31" s="20" t="s">
        <v>342</v>
      </c>
      <c r="D31" s="31"/>
      <c r="E31" s="121" t="s">
        <v>206</v>
      </c>
      <c r="F31" s="122"/>
      <c r="G31" s="122"/>
      <c r="H31" s="122"/>
      <c r="I31" s="122"/>
      <c r="K31" s="21" t="s">
        <v>5</v>
      </c>
      <c r="L31" s="117" t="s">
        <v>12</v>
      </c>
      <c r="M31" s="118"/>
      <c r="N31" s="119"/>
    </row>
    <row r="32" spans="1:14" x14ac:dyDescent="0.2">
      <c r="A32" s="18" t="s">
        <v>367</v>
      </c>
      <c r="B32" s="22" t="s">
        <v>343</v>
      </c>
      <c r="C32" s="20" t="s">
        <v>344</v>
      </c>
      <c r="D32" s="31"/>
    </row>
    <row r="33" spans="1:5" ht="29.25" customHeight="1" x14ac:dyDescent="0.2">
      <c r="A33" s="18" t="s">
        <v>368</v>
      </c>
      <c r="B33" s="22" t="s">
        <v>41</v>
      </c>
      <c r="C33" s="20" t="s">
        <v>345</v>
      </c>
      <c r="D33" s="31"/>
    </row>
    <row r="34" spans="1:5" x14ac:dyDescent="0.2">
      <c r="A34" s="18"/>
      <c r="B34" s="41" t="s">
        <v>42</v>
      </c>
      <c r="C34" s="20" t="s">
        <v>345</v>
      </c>
      <c r="D34" s="31"/>
    </row>
    <row r="35" spans="1:5" x14ac:dyDescent="0.2">
      <c r="A35" s="18"/>
      <c r="B35" s="41" t="s">
        <v>43</v>
      </c>
      <c r="C35" s="20" t="s">
        <v>345</v>
      </c>
      <c r="D35" s="31"/>
    </row>
    <row r="36" spans="1:5" x14ac:dyDescent="0.2">
      <c r="A36" s="18"/>
      <c r="B36" s="41" t="s">
        <v>44</v>
      </c>
      <c r="C36" s="20" t="s">
        <v>345</v>
      </c>
      <c r="D36" s="31"/>
    </row>
    <row r="37" spans="1:5" ht="25.5" x14ac:dyDescent="0.2">
      <c r="A37" s="30" t="s">
        <v>369</v>
      </c>
      <c r="B37" s="22" t="s">
        <v>346</v>
      </c>
      <c r="C37" s="38" t="s">
        <v>321</v>
      </c>
      <c r="D37" s="38"/>
    </row>
    <row r="38" spans="1:5" ht="30" customHeight="1" x14ac:dyDescent="0.2">
      <c r="A38" s="120" t="s">
        <v>207</v>
      </c>
      <c r="B38" s="120"/>
      <c r="C38" s="120"/>
      <c r="D38" s="120"/>
      <c r="E38" t="s">
        <v>306</v>
      </c>
    </row>
    <row r="39" spans="1:5" ht="15.75" x14ac:dyDescent="0.2">
      <c r="A39" s="18" t="s">
        <v>370</v>
      </c>
      <c r="B39" s="19" t="s">
        <v>347</v>
      </c>
      <c r="C39" s="28" t="s">
        <v>321</v>
      </c>
      <c r="D39" s="31" t="s">
        <v>553</v>
      </c>
    </row>
    <row r="40" spans="1:5" ht="15.75" x14ac:dyDescent="0.2">
      <c r="A40" s="18" t="s">
        <v>371</v>
      </c>
      <c r="B40" s="19" t="s">
        <v>348</v>
      </c>
      <c r="C40" s="28" t="s">
        <v>321</v>
      </c>
      <c r="D40" s="31" t="s">
        <v>554</v>
      </c>
    </row>
    <row r="41" spans="1:5" ht="63.75" x14ac:dyDescent="0.2">
      <c r="A41" s="18" t="s">
        <v>372</v>
      </c>
      <c r="B41" s="19" t="s">
        <v>349</v>
      </c>
      <c r="C41" s="28" t="s">
        <v>321</v>
      </c>
      <c r="D41" s="31" t="s">
        <v>463</v>
      </c>
    </row>
    <row r="42" spans="1:5" ht="15.75" x14ac:dyDescent="0.2">
      <c r="A42" s="18" t="s">
        <v>373</v>
      </c>
      <c r="B42" s="19" t="s">
        <v>350</v>
      </c>
      <c r="C42" s="28" t="s">
        <v>321</v>
      </c>
      <c r="D42" s="38"/>
    </row>
    <row r="43" spans="1:5" ht="15.75" x14ac:dyDescent="0.2">
      <c r="A43" s="18" t="s">
        <v>374</v>
      </c>
      <c r="B43" s="19" t="s">
        <v>351</v>
      </c>
      <c r="C43" s="28" t="s">
        <v>321</v>
      </c>
      <c r="D43" s="38"/>
    </row>
    <row r="45" spans="1:5" x14ac:dyDescent="0.2">
      <c r="A45" s="37" t="s">
        <v>407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5" t="s">
        <v>122</v>
      </c>
    </row>
    <row r="2" spans="1:3" ht="13.5" thickBot="1" x14ac:dyDescent="0.25"/>
    <row r="3" spans="1:3" ht="15" thickBot="1" x14ac:dyDescent="0.25">
      <c r="A3" s="6" t="s">
        <v>316</v>
      </c>
      <c r="B3" s="7" t="s">
        <v>47</v>
      </c>
      <c r="C3" s="8" t="s">
        <v>48</v>
      </c>
    </row>
    <row r="4" spans="1:3" ht="13.5" thickBot="1" x14ac:dyDescent="0.25">
      <c r="A4" s="14" t="s">
        <v>353</v>
      </c>
      <c r="B4" s="2">
        <v>801</v>
      </c>
      <c r="C4" s="4" t="s">
        <v>123</v>
      </c>
    </row>
    <row r="5" spans="1:3" ht="13.5" thickBot="1" x14ac:dyDescent="0.25">
      <c r="A5" s="14" t="s">
        <v>16</v>
      </c>
      <c r="B5" s="2">
        <v>802</v>
      </c>
      <c r="C5" s="4" t="s">
        <v>124</v>
      </c>
    </row>
    <row r="6" spans="1:3" ht="13.5" thickBot="1" x14ac:dyDescent="0.25">
      <c r="A6" s="14" t="s">
        <v>354</v>
      </c>
      <c r="B6" s="2">
        <v>803</v>
      </c>
      <c r="C6" s="4" t="s">
        <v>125</v>
      </c>
    </row>
    <row r="7" spans="1:3" ht="13.5" thickBot="1" x14ac:dyDescent="0.25">
      <c r="A7" s="14" t="s">
        <v>17</v>
      </c>
      <c r="B7" s="2">
        <v>804</v>
      </c>
      <c r="C7" s="4" t="s">
        <v>126</v>
      </c>
    </row>
  </sheetData>
  <phoneticPr fontId="11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5" t="s">
        <v>131</v>
      </c>
    </row>
    <row r="2" spans="1:3" ht="13.5" thickBot="1" x14ac:dyDescent="0.25"/>
    <row r="3" spans="1:3" ht="15" thickBot="1" x14ac:dyDescent="0.25">
      <c r="A3" s="6" t="s">
        <v>316</v>
      </c>
      <c r="B3" s="7" t="s">
        <v>47</v>
      </c>
      <c r="C3" s="8" t="s">
        <v>48</v>
      </c>
    </row>
    <row r="4" spans="1:3" ht="13.5" thickBot="1" x14ac:dyDescent="0.25">
      <c r="A4" s="14" t="s">
        <v>353</v>
      </c>
      <c r="B4" s="2">
        <v>901</v>
      </c>
      <c r="C4" s="4" t="s">
        <v>127</v>
      </c>
    </row>
    <row r="5" spans="1:3" ht="13.5" thickBot="1" x14ac:dyDescent="0.25">
      <c r="A5" s="14" t="s">
        <v>16</v>
      </c>
      <c r="B5" s="2">
        <v>902</v>
      </c>
      <c r="C5" s="4" t="s">
        <v>128</v>
      </c>
    </row>
    <row r="6" spans="1:3" ht="13.5" thickBot="1" x14ac:dyDescent="0.25">
      <c r="A6" s="14" t="s">
        <v>354</v>
      </c>
      <c r="B6" s="2">
        <v>903</v>
      </c>
      <c r="C6" s="4" t="s">
        <v>129</v>
      </c>
    </row>
    <row r="7" spans="1:3" ht="13.5" thickBot="1" x14ac:dyDescent="0.25">
      <c r="A7" s="14" t="s">
        <v>17</v>
      </c>
      <c r="B7" s="2">
        <v>904</v>
      </c>
      <c r="C7" s="4" t="s">
        <v>125</v>
      </c>
    </row>
    <row r="8" spans="1:3" ht="13.5" thickBot="1" x14ac:dyDescent="0.25">
      <c r="A8" s="14" t="s">
        <v>18</v>
      </c>
      <c r="B8" s="2">
        <v>905</v>
      </c>
      <c r="C8" s="4" t="s">
        <v>124</v>
      </c>
    </row>
    <row r="9" spans="1:3" ht="13.5" thickBot="1" x14ac:dyDescent="0.25">
      <c r="A9" s="14" t="s">
        <v>19</v>
      </c>
      <c r="B9" s="2">
        <v>906</v>
      </c>
      <c r="C9" s="4" t="s">
        <v>130</v>
      </c>
    </row>
    <row r="10" spans="1:3" ht="13.5" thickBot="1" x14ac:dyDescent="0.25">
      <c r="A10" s="14" t="s">
        <v>20</v>
      </c>
      <c r="B10" s="2">
        <v>907</v>
      </c>
      <c r="C10" s="4" t="s">
        <v>126</v>
      </c>
    </row>
  </sheetData>
  <phoneticPr fontId="11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5" t="s">
        <v>201</v>
      </c>
    </row>
    <row r="2" spans="1:3" ht="13.5" thickBot="1" x14ac:dyDescent="0.25"/>
    <row r="3" spans="1:3" ht="15" thickBot="1" x14ac:dyDescent="0.25">
      <c r="A3" s="6" t="s">
        <v>316</v>
      </c>
      <c r="B3" s="7" t="s">
        <v>47</v>
      </c>
      <c r="C3" s="8" t="s">
        <v>48</v>
      </c>
    </row>
    <row r="4" spans="1:3" ht="13.5" thickBot="1" x14ac:dyDescent="0.25">
      <c r="A4" s="14" t="s">
        <v>353</v>
      </c>
      <c r="B4" s="2">
        <v>1001</v>
      </c>
      <c r="C4" s="4" t="s">
        <v>137</v>
      </c>
    </row>
    <row r="5" spans="1:3" ht="13.5" thickBot="1" x14ac:dyDescent="0.25">
      <c r="A5" s="14" t="s">
        <v>16</v>
      </c>
      <c r="B5" s="2">
        <v>1002</v>
      </c>
      <c r="C5" s="4" t="s">
        <v>138</v>
      </c>
    </row>
    <row r="6" spans="1:3" ht="13.5" thickBot="1" x14ac:dyDescent="0.25">
      <c r="A6" s="14" t="s">
        <v>354</v>
      </c>
      <c r="B6" s="2">
        <v>1003</v>
      </c>
      <c r="C6" s="4" t="s">
        <v>139</v>
      </c>
    </row>
    <row r="7" spans="1:3" ht="13.5" thickBot="1" x14ac:dyDescent="0.25">
      <c r="A7" s="14" t="s">
        <v>17</v>
      </c>
      <c r="B7" s="2">
        <v>1004</v>
      </c>
      <c r="C7" s="4" t="s">
        <v>140</v>
      </c>
    </row>
    <row r="8" spans="1:3" ht="13.5" thickBot="1" x14ac:dyDescent="0.25">
      <c r="A8" s="14" t="s">
        <v>18</v>
      </c>
      <c r="B8" s="2">
        <v>1005</v>
      </c>
      <c r="C8" s="4" t="s">
        <v>141</v>
      </c>
    </row>
    <row r="9" spans="1:3" ht="13.5" thickBot="1" x14ac:dyDescent="0.25">
      <c r="A9" s="14" t="s">
        <v>19</v>
      </c>
      <c r="B9" s="2">
        <v>1006</v>
      </c>
      <c r="C9" s="4" t="s">
        <v>142</v>
      </c>
    </row>
    <row r="10" spans="1:3" ht="13.5" thickBot="1" x14ac:dyDescent="0.25">
      <c r="A10" s="14" t="s">
        <v>20</v>
      </c>
      <c r="B10" s="2">
        <v>1007</v>
      </c>
      <c r="C10" s="4" t="s">
        <v>136</v>
      </c>
    </row>
  </sheetData>
  <phoneticPr fontId="11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5" t="s">
        <v>200</v>
      </c>
    </row>
    <row r="2" spans="1:3" ht="13.5" thickBot="1" x14ac:dyDescent="0.25"/>
    <row r="3" spans="1:3" ht="15" thickBot="1" x14ac:dyDescent="0.25">
      <c r="A3" s="6" t="s">
        <v>316</v>
      </c>
      <c r="B3" s="7" t="s">
        <v>47</v>
      </c>
      <c r="C3" s="8" t="s">
        <v>48</v>
      </c>
    </row>
    <row r="4" spans="1:3" ht="13.5" thickBot="1" x14ac:dyDescent="0.25">
      <c r="A4" s="14" t="s">
        <v>353</v>
      </c>
      <c r="B4" s="2">
        <v>1101</v>
      </c>
      <c r="C4" s="4" t="s">
        <v>143</v>
      </c>
    </row>
    <row r="5" spans="1:3" ht="13.5" thickBot="1" x14ac:dyDescent="0.25">
      <c r="A5" s="14" t="s">
        <v>16</v>
      </c>
      <c r="B5" s="2">
        <v>1102</v>
      </c>
      <c r="C5" s="4" t="s">
        <v>144</v>
      </c>
    </row>
  </sheetData>
  <phoneticPr fontId="11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5" t="s">
        <v>199</v>
      </c>
    </row>
    <row r="2" spans="1:3" ht="13.5" thickBot="1" x14ac:dyDescent="0.25"/>
    <row r="3" spans="1:3" ht="15" thickBot="1" x14ac:dyDescent="0.25">
      <c r="A3" s="6" t="s">
        <v>316</v>
      </c>
      <c r="B3" s="7" t="s">
        <v>47</v>
      </c>
      <c r="C3" s="8" t="s">
        <v>48</v>
      </c>
    </row>
    <row r="4" spans="1:3" ht="26.25" thickBot="1" x14ac:dyDescent="0.25">
      <c r="A4" s="14" t="s">
        <v>353</v>
      </c>
      <c r="B4" s="2">
        <v>12001</v>
      </c>
      <c r="C4" s="4" t="s">
        <v>145</v>
      </c>
    </row>
    <row r="5" spans="1:3" ht="13.5" thickBot="1" x14ac:dyDescent="0.25">
      <c r="A5" s="14" t="s">
        <v>16</v>
      </c>
      <c r="B5" s="2">
        <v>12002</v>
      </c>
      <c r="C5" s="4" t="s">
        <v>146</v>
      </c>
    </row>
    <row r="6" spans="1:3" ht="13.5" thickBot="1" x14ac:dyDescent="0.25">
      <c r="A6" s="14" t="s">
        <v>354</v>
      </c>
      <c r="B6" s="2">
        <v>12003</v>
      </c>
      <c r="C6" s="4" t="s">
        <v>147</v>
      </c>
    </row>
    <row r="7" spans="1:3" ht="13.5" thickBot="1" x14ac:dyDescent="0.25">
      <c r="A7" s="14" t="s">
        <v>17</v>
      </c>
      <c r="B7" s="2">
        <v>12004</v>
      </c>
      <c r="C7" s="4" t="s">
        <v>148</v>
      </c>
    </row>
    <row r="8" spans="1:3" ht="13.5" thickBot="1" x14ac:dyDescent="0.25">
      <c r="A8" s="14" t="s">
        <v>18</v>
      </c>
      <c r="B8" s="2">
        <v>12005</v>
      </c>
      <c r="C8" s="4" t="s">
        <v>149</v>
      </c>
    </row>
    <row r="9" spans="1:3" ht="13.5" thickBot="1" x14ac:dyDescent="0.25">
      <c r="A9" s="14" t="s">
        <v>19</v>
      </c>
      <c r="B9" s="2">
        <v>12006</v>
      </c>
      <c r="C9" s="4" t="s">
        <v>150</v>
      </c>
    </row>
    <row r="10" spans="1:3" ht="13.5" thickBot="1" x14ac:dyDescent="0.25">
      <c r="A10" s="14" t="s">
        <v>20</v>
      </c>
      <c r="B10" s="2">
        <v>12007</v>
      </c>
      <c r="C10" s="4" t="s">
        <v>151</v>
      </c>
    </row>
  </sheetData>
  <phoneticPr fontId="11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5" t="s">
        <v>198</v>
      </c>
    </row>
    <row r="2" spans="1:3" ht="13.5" thickBot="1" x14ac:dyDescent="0.25"/>
    <row r="3" spans="1:3" ht="15" thickBot="1" x14ac:dyDescent="0.25">
      <c r="A3" s="6" t="s">
        <v>316</v>
      </c>
      <c r="B3" s="7" t="s">
        <v>47</v>
      </c>
      <c r="C3" s="8" t="s">
        <v>48</v>
      </c>
    </row>
    <row r="4" spans="1:3" ht="13.5" thickBot="1" x14ac:dyDescent="0.25">
      <c r="A4" s="14" t="s">
        <v>353</v>
      </c>
      <c r="B4" s="2">
        <v>1301</v>
      </c>
      <c r="C4" s="4" t="s">
        <v>132</v>
      </c>
    </row>
    <row r="5" spans="1:3" ht="13.5" thickBot="1" x14ac:dyDescent="0.25">
      <c r="A5" s="14" t="s">
        <v>16</v>
      </c>
      <c r="B5" s="2">
        <v>1302</v>
      </c>
      <c r="C5" s="4" t="s">
        <v>152</v>
      </c>
    </row>
    <row r="6" spans="1:3" ht="13.5" thickBot="1" x14ac:dyDescent="0.25">
      <c r="A6" s="14" t="s">
        <v>354</v>
      </c>
      <c r="B6" s="2">
        <v>1303</v>
      </c>
      <c r="C6" s="4" t="s">
        <v>153</v>
      </c>
    </row>
  </sheetData>
  <phoneticPr fontId="11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5" t="s">
        <v>197</v>
      </c>
    </row>
    <row r="2" spans="1:3" ht="13.5" thickBot="1" x14ac:dyDescent="0.25"/>
    <row r="3" spans="1:3" ht="15" thickBot="1" x14ac:dyDescent="0.25">
      <c r="A3" s="6" t="s">
        <v>316</v>
      </c>
      <c r="B3" s="7">
        <v>1401</v>
      </c>
      <c r="C3" s="8" t="s">
        <v>48</v>
      </c>
    </row>
    <row r="4" spans="1:3" ht="13.5" thickBot="1" x14ac:dyDescent="0.25">
      <c r="A4" s="15" t="s">
        <v>353</v>
      </c>
      <c r="B4" s="2">
        <v>1401</v>
      </c>
      <c r="C4" s="4" t="s">
        <v>154</v>
      </c>
    </row>
    <row r="5" spans="1:3" ht="13.5" thickBot="1" x14ac:dyDescent="0.25">
      <c r="A5" s="15" t="s">
        <v>16</v>
      </c>
      <c r="B5" s="2">
        <v>1402</v>
      </c>
      <c r="C5" s="4" t="s">
        <v>155</v>
      </c>
    </row>
    <row r="6" spans="1:3" ht="13.5" thickBot="1" x14ac:dyDescent="0.25">
      <c r="A6" s="15" t="s">
        <v>354</v>
      </c>
      <c r="B6" s="2">
        <v>1403</v>
      </c>
      <c r="C6" s="4" t="s">
        <v>156</v>
      </c>
    </row>
  </sheetData>
  <phoneticPr fontId="11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5" t="s">
        <v>196</v>
      </c>
    </row>
    <row r="2" spans="1:3" ht="13.5" thickBot="1" x14ac:dyDescent="0.25"/>
    <row r="3" spans="1:3" ht="15" thickBot="1" x14ac:dyDescent="0.25">
      <c r="A3" s="6" t="s">
        <v>316</v>
      </c>
      <c r="B3" s="7" t="s">
        <v>47</v>
      </c>
      <c r="C3" s="8" t="s">
        <v>48</v>
      </c>
    </row>
    <row r="4" spans="1:3" ht="13.5" thickBot="1" x14ac:dyDescent="0.25">
      <c r="A4" s="14" t="s">
        <v>353</v>
      </c>
      <c r="B4" s="2">
        <v>1501</v>
      </c>
      <c r="C4" s="2" t="s">
        <v>157</v>
      </c>
    </row>
    <row r="5" spans="1:3" ht="13.5" thickBot="1" x14ac:dyDescent="0.25">
      <c r="A5" s="14" t="s">
        <v>16</v>
      </c>
      <c r="B5" s="2">
        <v>1502</v>
      </c>
      <c r="C5" s="2" t="s">
        <v>158</v>
      </c>
    </row>
    <row r="6" spans="1:3" ht="13.5" thickBot="1" x14ac:dyDescent="0.25">
      <c r="A6" s="14" t="s">
        <v>354</v>
      </c>
      <c r="B6" s="2">
        <v>1503</v>
      </c>
      <c r="C6" s="2" t="s">
        <v>208</v>
      </c>
    </row>
    <row r="7" spans="1:3" ht="13.5" thickBot="1" x14ac:dyDescent="0.25">
      <c r="A7" s="14" t="s">
        <v>17</v>
      </c>
      <c r="B7" s="2">
        <v>1504</v>
      </c>
      <c r="C7" s="2" t="s">
        <v>209</v>
      </c>
    </row>
    <row r="8" spans="1:3" ht="13.5" thickBot="1" x14ac:dyDescent="0.25">
      <c r="A8" s="14" t="s">
        <v>18</v>
      </c>
      <c r="B8" s="2">
        <v>1505</v>
      </c>
      <c r="C8" s="2" t="s">
        <v>210</v>
      </c>
    </row>
    <row r="9" spans="1:3" ht="13.5" thickBot="1" x14ac:dyDescent="0.25">
      <c r="A9" s="14" t="s">
        <v>19</v>
      </c>
      <c r="B9" s="2">
        <v>1506</v>
      </c>
      <c r="C9" s="4" t="s">
        <v>211</v>
      </c>
    </row>
  </sheetData>
  <phoneticPr fontId="11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5" t="s">
        <v>195</v>
      </c>
    </row>
    <row r="2" spans="1:3" ht="13.5" thickBot="1" x14ac:dyDescent="0.25"/>
    <row r="3" spans="1:3" ht="15" thickBot="1" x14ac:dyDescent="0.25">
      <c r="A3" s="6" t="s">
        <v>316</v>
      </c>
      <c r="B3" s="7" t="s">
        <v>47</v>
      </c>
      <c r="C3" s="8" t="s">
        <v>48</v>
      </c>
    </row>
    <row r="4" spans="1:3" ht="13.5" thickBot="1" x14ac:dyDescent="0.25">
      <c r="A4" s="16" t="s">
        <v>353</v>
      </c>
      <c r="B4" s="2">
        <v>1601</v>
      </c>
      <c r="C4" s="4" t="s">
        <v>212</v>
      </c>
    </row>
    <row r="5" spans="1:3" ht="13.5" thickBot="1" x14ac:dyDescent="0.25">
      <c r="A5" s="14" t="s">
        <v>16</v>
      </c>
      <c r="B5" s="2">
        <v>1602</v>
      </c>
      <c r="C5" s="4" t="s">
        <v>213</v>
      </c>
    </row>
    <row r="6" spans="1:3" ht="13.5" thickBot="1" x14ac:dyDescent="0.25">
      <c r="A6" s="14" t="s">
        <v>354</v>
      </c>
      <c r="B6" s="2">
        <v>1603</v>
      </c>
      <c r="C6" s="4" t="s">
        <v>214</v>
      </c>
    </row>
  </sheetData>
  <phoneticPr fontId="11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5" t="s">
        <v>194</v>
      </c>
    </row>
    <row r="2" spans="1:3" ht="13.5" thickBot="1" x14ac:dyDescent="0.25"/>
    <row r="3" spans="1:3" ht="15" thickBot="1" x14ac:dyDescent="0.25">
      <c r="A3" s="6" t="s">
        <v>316</v>
      </c>
      <c r="B3" s="7" t="s">
        <v>47</v>
      </c>
      <c r="C3" s="8" t="s">
        <v>48</v>
      </c>
    </row>
    <row r="4" spans="1:3" ht="13.5" thickBot="1" x14ac:dyDescent="0.25">
      <c r="A4" s="15" t="s">
        <v>353</v>
      </c>
      <c r="B4" s="2">
        <v>1701</v>
      </c>
      <c r="C4" s="4" t="s">
        <v>215</v>
      </c>
    </row>
    <row r="5" spans="1:3" ht="13.5" thickBot="1" x14ac:dyDescent="0.25">
      <c r="A5" s="15" t="s">
        <v>16</v>
      </c>
      <c r="B5" s="2">
        <v>1702</v>
      </c>
      <c r="C5" s="4" t="s">
        <v>216</v>
      </c>
    </row>
  </sheetData>
  <phoneticPr fontId="1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8"/>
  <sheetViews>
    <sheetView tabSelected="1" workbookViewId="0">
      <pane xSplit="3" ySplit="4" topLeftCell="D5" activePane="bottomRight" state="frozen"/>
      <selection activeCell="E44" sqref="E44"/>
      <selection pane="topRight" activeCell="E44" sqref="E44"/>
      <selection pane="bottomLeft" activeCell="E44" sqref="E44"/>
      <selection pane="bottomRight" activeCell="D69" sqref="D69"/>
    </sheetView>
  </sheetViews>
  <sheetFormatPr defaultRowHeight="12.75" x14ac:dyDescent="0.2"/>
  <cols>
    <col min="1" max="1" width="7.28515625" customWidth="1"/>
    <col min="2" max="2" width="47.140625" customWidth="1"/>
    <col min="3" max="3" width="12" style="10" customWidth="1"/>
    <col min="4" max="4" width="19.85546875" style="50" customWidth="1"/>
    <col min="5" max="5" width="19.28515625" customWidth="1"/>
    <col min="6" max="6" width="7.5703125" customWidth="1"/>
    <col min="7" max="7" width="46.85546875" customWidth="1"/>
    <col min="8" max="8" width="3.140625" customWidth="1"/>
    <col min="9" max="9" width="7.42578125" customWidth="1"/>
    <col min="10" max="10" width="23.85546875" customWidth="1"/>
  </cols>
  <sheetData>
    <row r="1" spans="1:5" x14ac:dyDescent="0.2">
      <c r="A1" t="s">
        <v>28</v>
      </c>
    </row>
    <row r="2" spans="1:5" x14ac:dyDescent="0.2">
      <c r="B2" s="17" t="s">
        <v>549</v>
      </c>
    </row>
    <row r="3" spans="1:5" x14ac:dyDescent="0.2">
      <c r="B3" s="47" t="s">
        <v>510</v>
      </c>
    </row>
    <row r="4" spans="1:5" ht="15.75" x14ac:dyDescent="0.25">
      <c r="A4" s="25" t="s">
        <v>316</v>
      </c>
      <c r="B4" s="33" t="s">
        <v>317</v>
      </c>
      <c r="C4" s="33" t="s">
        <v>318</v>
      </c>
      <c r="D4" s="48" t="s">
        <v>319</v>
      </c>
    </row>
    <row r="5" spans="1:5" x14ac:dyDescent="0.2">
      <c r="A5" s="18" t="s">
        <v>353</v>
      </c>
      <c r="B5" s="29" t="s">
        <v>320</v>
      </c>
      <c r="C5" s="20" t="s">
        <v>321</v>
      </c>
      <c r="D5" s="51"/>
    </row>
    <row r="6" spans="1:5" x14ac:dyDescent="0.2">
      <c r="A6" s="18" t="s">
        <v>16</v>
      </c>
      <c r="B6" s="29" t="s">
        <v>29</v>
      </c>
      <c r="C6" s="20" t="s">
        <v>321</v>
      </c>
      <c r="D6" s="51" t="s">
        <v>550</v>
      </c>
      <c r="E6" s="9"/>
    </row>
    <row r="7" spans="1:5" x14ac:dyDescent="0.2">
      <c r="A7" s="18" t="s">
        <v>354</v>
      </c>
      <c r="B7" s="29" t="s">
        <v>30</v>
      </c>
      <c r="C7" s="20" t="s">
        <v>321</v>
      </c>
      <c r="D7" s="51" t="s">
        <v>551</v>
      </c>
      <c r="E7" s="9"/>
    </row>
    <row r="8" spans="1:5" ht="30" customHeight="1" x14ac:dyDescent="0.2">
      <c r="A8" s="126" t="s">
        <v>159</v>
      </c>
      <c r="B8" s="126"/>
      <c r="C8" s="126"/>
      <c r="D8" s="126"/>
    </row>
    <row r="9" spans="1:5" ht="25.5" x14ac:dyDescent="0.2">
      <c r="A9" s="18" t="s">
        <v>17</v>
      </c>
      <c r="B9" s="32" t="s">
        <v>31</v>
      </c>
      <c r="C9" s="20" t="s">
        <v>352</v>
      </c>
      <c r="D9" s="66">
        <f>D11</f>
        <v>0</v>
      </c>
    </row>
    <row r="10" spans="1:5" x14ac:dyDescent="0.2">
      <c r="A10" s="74" t="s">
        <v>18</v>
      </c>
      <c r="B10" s="75" t="s">
        <v>32</v>
      </c>
      <c r="C10" s="76" t="s">
        <v>352</v>
      </c>
      <c r="D10" s="67"/>
      <c r="E10" s="9"/>
    </row>
    <row r="11" spans="1:5" x14ac:dyDescent="0.2">
      <c r="A11" s="74" t="s">
        <v>19</v>
      </c>
      <c r="B11" s="75" t="s">
        <v>33</v>
      </c>
      <c r="C11" s="76" t="s">
        <v>352</v>
      </c>
      <c r="D11" s="131">
        <v>0</v>
      </c>
      <c r="E11" s="9"/>
    </row>
    <row r="12" spans="1:5" ht="25.5" x14ac:dyDescent="0.2">
      <c r="A12" s="77" t="s">
        <v>20</v>
      </c>
      <c r="B12" s="78" t="s">
        <v>160</v>
      </c>
      <c r="C12" s="79" t="s">
        <v>352</v>
      </c>
      <c r="D12" s="66">
        <f>SUM(D13:D15)</f>
        <v>699438.45</v>
      </c>
    </row>
    <row r="13" spans="1:5" x14ac:dyDescent="0.2">
      <c r="A13" s="77" t="s">
        <v>21</v>
      </c>
      <c r="B13" s="80" t="s">
        <v>449</v>
      </c>
      <c r="C13" s="79" t="s">
        <v>352</v>
      </c>
      <c r="D13" s="68">
        <v>337202.96</v>
      </c>
    </row>
    <row r="14" spans="1:5" x14ac:dyDescent="0.2">
      <c r="A14" s="77" t="s">
        <v>22</v>
      </c>
      <c r="B14" s="81" t="s">
        <v>450</v>
      </c>
      <c r="C14" s="79" t="s">
        <v>352</v>
      </c>
      <c r="D14" s="68">
        <v>186713.25</v>
      </c>
    </row>
    <row r="15" spans="1:5" x14ac:dyDescent="0.2">
      <c r="A15" s="77" t="s">
        <v>23</v>
      </c>
      <c r="B15" s="80" t="s">
        <v>451</v>
      </c>
      <c r="C15" s="79" t="s">
        <v>352</v>
      </c>
      <c r="D15" s="68">
        <v>175522.24</v>
      </c>
    </row>
    <row r="16" spans="1:5" x14ac:dyDescent="0.2">
      <c r="A16" s="77" t="s">
        <v>24</v>
      </c>
      <c r="B16" s="78" t="s">
        <v>34</v>
      </c>
      <c r="C16" s="79" t="s">
        <v>352</v>
      </c>
      <c r="D16" s="70">
        <v>0</v>
      </c>
    </row>
    <row r="17" spans="1:10" x14ac:dyDescent="0.2">
      <c r="A17" s="77" t="s">
        <v>358</v>
      </c>
      <c r="B17" s="80" t="s">
        <v>452</v>
      </c>
      <c r="C17" s="79" t="s">
        <v>352</v>
      </c>
      <c r="D17" s="71">
        <v>659488.28</v>
      </c>
    </row>
    <row r="18" spans="1:10" x14ac:dyDescent="0.2">
      <c r="A18" s="77" t="s">
        <v>359</v>
      </c>
      <c r="B18" s="80" t="s">
        <v>453</v>
      </c>
      <c r="C18" s="79" t="s">
        <v>352</v>
      </c>
      <c r="D18" s="69"/>
    </row>
    <row r="19" spans="1:10" x14ac:dyDescent="0.2">
      <c r="A19" s="77" t="s">
        <v>360</v>
      </c>
      <c r="B19" s="80" t="s">
        <v>454</v>
      </c>
      <c r="C19" s="79" t="s">
        <v>352</v>
      </c>
      <c r="D19" s="69"/>
    </row>
    <row r="20" spans="1:10" ht="25.5" x14ac:dyDescent="0.2">
      <c r="A20" s="77" t="s">
        <v>361</v>
      </c>
      <c r="B20" s="80" t="s">
        <v>455</v>
      </c>
      <c r="C20" s="79" t="s">
        <v>352</v>
      </c>
      <c r="D20" s="69"/>
    </row>
    <row r="21" spans="1:10" x14ac:dyDescent="0.2">
      <c r="A21" s="77" t="s">
        <v>362</v>
      </c>
      <c r="B21" s="80" t="s">
        <v>456</v>
      </c>
      <c r="C21" s="79" t="s">
        <v>352</v>
      </c>
      <c r="D21" s="69"/>
    </row>
    <row r="22" spans="1:10" x14ac:dyDescent="0.2">
      <c r="A22" s="77" t="s">
        <v>363</v>
      </c>
      <c r="B22" s="78" t="s">
        <v>35</v>
      </c>
      <c r="C22" s="79" t="s">
        <v>352</v>
      </c>
      <c r="D22" s="69"/>
      <c r="E22" s="9"/>
    </row>
    <row r="23" spans="1:10" ht="25.5" x14ac:dyDescent="0.2">
      <c r="A23" s="77" t="s">
        <v>364</v>
      </c>
      <c r="B23" s="78" t="s">
        <v>36</v>
      </c>
      <c r="C23" s="79" t="s">
        <v>352</v>
      </c>
      <c r="D23" s="66">
        <f>D25</f>
        <v>39950.169999999925</v>
      </c>
      <c r="F23" s="60"/>
      <c r="G23" s="60"/>
      <c r="H23" s="61"/>
      <c r="I23" s="60"/>
      <c r="J23" s="60"/>
    </row>
    <row r="24" spans="1:10" x14ac:dyDescent="0.2">
      <c r="A24" s="77" t="s">
        <v>365</v>
      </c>
      <c r="B24" s="80" t="s">
        <v>457</v>
      </c>
      <c r="C24" s="79" t="s">
        <v>352</v>
      </c>
      <c r="D24" s="69"/>
      <c r="F24" s="62"/>
      <c r="G24" s="63"/>
      <c r="H24" s="61"/>
      <c r="I24" s="64"/>
      <c r="J24" s="63"/>
    </row>
    <row r="25" spans="1:10" x14ac:dyDescent="0.2">
      <c r="A25" s="77" t="s">
        <v>366</v>
      </c>
      <c r="B25" s="80" t="s">
        <v>458</v>
      </c>
      <c r="C25" s="79" t="s">
        <v>352</v>
      </c>
      <c r="D25" s="68">
        <f>D9+D12-D17</f>
        <v>39950.169999999925</v>
      </c>
      <c r="F25" s="62"/>
      <c r="G25" s="63"/>
      <c r="H25" s="61"/>
      <c r="I25" s="62"/>
      <c r="J25" s="63"/>
    </row>
    <row r="26" spans="1:10" ht="26.25" customHeight="1" x14ac:dyDescent="0.2">
      <c r="A26" s="127" t="s">
        <v>161</v>
      </c>
      <c r="B26" s="127"/>
      <c r="C26" s="127"/>
      <c r="D26" s="127"/>
      <c r="F26" s="62"/>
      <c r="G26" s="63"/>
      <c r="H26" s="61"/>
      <c r="I26" s="62"/>
      <c r="J26" s="63"/>
    </row>
    <row r="27" spans="1:10" x14ac:dyDescent="0.2">
      <c r="A27" s="77" t="s">
        <v>367</v>
      </c>
      <c r="B27" s="78" t="s">
        <v>162</v>
      </c>
      <c r="C27" s="79" t="s">
        <v>321</v>
      </c>
      <c r="D27" s="82"/>
      <c r="F27" s="62"/>
      <c r="G27" s="63"/>
      <c r="H27" s="61"/>
      <c r="I27" s="62"/>
      <c r="J27" s="63"/>
    </row>
    <row r="28" spans="1:10" ht="38.25" x14ac:dyDescent="0.2">
      <c r="A28" s="59" t="s">
        <v>464</v>
      </c>
      <c r="B28" s="83" t="s">
        <v>465</v>
      </c>
      <c r="C28" s="84" t="s">
        <v>352</v>
      </c>
      <c r="D28" s="85">
        <v>79809.55</v>
      </c>
      <c r="F28" s="62"/>
      <c r="G28" s="63"/>
      <c r="H28" s="61"/>
      <c r="I28" s="62"/>
      <c r="J28" s="63"/>
    </row>
    <row r="29" spans="1:10" ht="38.25" x14ac:dyDescent="0.2">
      <c r="A29" s="86" t="s">
        <v>466</v>
      </c>
      <c r="B29" s="78" t="s">
        <v>467</v>
      </c>
      <c r="C29" s="87" t="s">
        <v>352</v>
      </c>
      <c r="D29" s="88">
        <f>H29</f>
        <v>0</v>
      </c>
      <c r="F29" s="62"/>
      <c r="G29" s="63"/>
      <c r="H29" s="61"/>
      <c r="I29" s="62"/>
      <c r="J29" s="63"/>
    </row>
    <row r="30" spans="1:10" ht="51" x14ac:dyDescent="0.2">
      <c r="A30" s="86" t="s">
        <v>468</v>
      </c>
      <c r="B30" s="89" t="s">
        <v>469</v>
      </c>
      <c r="C30" s="90" t="s">
        <v>352</v>
      </c>
      <c r="D30" s="91">
        <f>D32</f>
        <v>8206.31</v>
      </c>
      <c r="F30" s="62"/>
      <c r="G30" s="63"/>
      <c r="H30" s="61"/>
      <c r="I30" s="62"/>
      <c r="J30" s="63"/>
    </row>
    <row r="31" spans="1:10" ht="12.75" customHeight="1" x14ac:dyDescent="0.2">
      <c r="A31" s="86" t="s">
        <v>470</v>
      </c>
      <c r="B31" s="128" t="s">
        <v>471</v>
      </c>
      <c r="C31" s="129"/>
      <c r="D31" s="130"/>
      <c r="F31" s="62"/>
      <c r="G31" s="63"/>
      <c r="H31" s="61"/>
      <c r="I31" s="62"/>
      <c r="J31" s="63"/>
    </row>
    <row r="32" spans="1:10" ht="14.25" customHeight="1" x14ac:dyDescent="0.2">
      <c r="A32" s="86" t="s">
        <v>476</v>
      </c>
      <c r="B32" s="78" t="s">
        <v>511</v>
      </c>
      <c r="C32" s="92" t="s">
        <v>546</v>
      </c>
      <c r="D32" s="88">
        <v>8206.31</v>
      </c>
      <c r="F32" s="62"/>
      <c r="G32" s="63"/>
      <c r="H32" s="61"/>
      <c r="I32" s="62"/>
      <c r="J32" s="63"/>
    </row>
    <row r="33" spans="1:10" ht="25.5" x14ac:dyDescent="0.2">
      <c r="A33" s="86" t="s">
        <v>474</v>
      </c>
      <c r="B33" s="89" t="s">
        <v>475</v>
      </c>
      <c r="C33" s="90" t="s">
        <v>352</v>
      </c>
      <c r="D33" s="91">
        <f>D35+D36+D37+D38+D39+D40+D41+D42</f>
        <v>174405.12</v>
      </c>
      <c r="F33" s="62"/>
      <c r="G33" s="63"/>
      <c r="H33" s="61"/>
      <c r="I33" s="62"/>
      <c r="J33" s="63"/>
    </row>
    <row r="34" spans="1:10" ht="12.75" customHeight="1" x14ac:dyDescent="0.2">
      <c r="A34" s="86"/>
      <c r="B34" s="128" t="s">
        <v>471</v>
      </c>
      <c r="C34" s="129"/>
      <c r="D34" s="130"/>
      <c r="F34" s="62"/>
      <c r="G34" s="63"/>
      <c r="H34" s="61"/>
      <c r="I34" s="62"/>
      <c r="J34" s="63"/>
    </row>
    <row r="35" spans="1:10" x14ac:dyDescent="0.2">
      <c r="A35" s="86" t="s">
        <v>472</v>
      </c>
      <c r="B35" s="105" t="s">
        <v>529</v>
      </c>
      <c r="C35" s="107" t="s">
        <v>530</v>
      </c>
      <c r="D35" s="102">
        <v>3215.66</v>
      </c>
      <c r="F35" s="62"/>
      <c r="G35" s="63"/>
      <c r="H35" s="61"/>
      <c r="I35" s="62"/>
      <c r="J35" s="63"/>
    </row>
    <row r="36" spans="1:10" x14ac:dyDescent="0.2">
      <c r="A36" s="86" t="s">
        <v>472</v>
      </c>
      <c r="B36" s="105" t="s">
        <v>531</v>
      </c>
      <c r="C36" s="92" t="s">
        <v>532</v>
      </c>
      <c r="D36" s="88">
        <v>2375.92</v>
      </c>
      <c r="F36" s="62"/>
      <c r="G36" s="63"/>
      <c r="H36" s="61"/>
      <c r="I36" s="62"/>
      <c r="J36" s="63"/>
    </row>
    <row r="37" spans="1:10" x14ac:dyDescent="0.2">
      <c r="A37" s="86" t="s">
        <v>472</v>
      </c>
      <c r="B37" s="78" t="s">
        <v>533</v>
      </c>
      <c r="C37" s="99" t="s">
        <v>534</v>
      </c>
      <c r="D37" s="88">
        <v>12905.81</v>
      </c>
      <c r="F37" s="62"/>
      <c r="G37" s="63"/>
      <c r="H37" s="61"/>
      <c r="I37" s="62"/>
      <c r="J37" s="63"/>
    </row>
    <row r="38" spans="1:10" x14ac:dyDescent="0.2">
      <c r="A38" s="86" t="s">
        <v>472</v>
      </c>
      <c r="B38" s="78" t="s">
        <v>535</v>
      </c>
      <c r="C38" s="99" t="s">
        <v>473</v>
      </c>
      <c r="D38" s="88">
        <v>6565.26</v>
      </c>
      <c r="F38" s="62"/>
      <c r="G38" s="63"/>
      <c r="H38" s="61"/>
      <c r="I38" s="62"/>
      <c r="J38" s="63"/>
    </row>
    <row r="39" spans="1:10" x14ac:dyDescent="0.2">
      <c r="A39" s="86" t="s">
        <v>472</v>
      </c>
      <c r="B39" s="78" t="s">
        <v>541</v>
      </c>
      <c r="C39" s="99" t="s">
        <v>540</v>
      </c>
      <c r="D39" s="88">
        <v>5569.13</v>
      </c>
      <c r="F39" s="62"/>
      <c r="G39" s="63"/>
      <c r="H39" s="61"/>
      <c r="I39" s="62"/>
      <c r="J39" s="63"/>
    </row>
    <row r="40" spans="1:10" x14ac:dyDescent="0.2">
      <c r="A40" s="86" t="s">
        <v>472</v>
      </c>
      <c r="B40" s="78" t="s">
        <v>542</v>
      </c>
      <c r="C40" s="92" t="s">
        <v>538</v>
      </c>
      <c r="D40" s="88">
        <v>4726.05</v>
      </c>
      <c r="F40" s="62"/>
      <c r="G40" s="63"/>
      <c r="H40" s="61"/>
      <c r="I40" s="62"/>
      <c r="J40" s="63"/>
    </row>
    <row r="41" spans="1:10" s="13" customFormat="1" ht="12.75" customHeight="1" x14ac:dyDescent="0.2">
      <c r="A41" s="86" t="s">
        <v>472</v>
      </c>
      <c r="B41" s="78" t="s">
        <v>543</v>
      </c>
      <c r="C41" s="112" t="s">
        <v>540</v>
      </c>
      <c r="D41" s="113">
        <v>91222.65</v>
      </c>
      <c r="F41" s="62"/>
      <c r="G41" s="63"/>
      <c r="H41" s="103"/>
      <c r="I41" s="62"/>
      <c r="J41" s="63"/>
    </row>
    <row r="42" spans="1:10" s="114" customFormat="1" ht="12" customHeight="1" x14ac:dyDescent="0.2">
      <c r="A42" s="86" t="s">
        <v>472</v>
      </c>
      <c r="B42" s="78" t="s">
        <v>544</v>
      </c>
      <c r="C42" s="112" t="s">
        <v>545</v>
      </c>
      <c r="D42" s="116">
        <v>47824.639999999999</v>
      </c>
      <c r="F42" s="62"/>
      <c r="G42" s="63"/>
      <c r="H42" s="115"/>
      <c r="I42" s="62"/>
      <c r="J42" s="63"/>
    </row>
    <row r="43" spans="1:10" x14ac:dyDescent="0.2">
      <c r="A43" s="86" t="s">
        <v>477</v>
      </c>
      <c r="B43" s="89" t="s">
        <v>478</v>
      </c>
      <c r="C43" s="93" t="s">
        <v>352</v>
      </c>
      <c r="D43" s="91">
        <f>D45+D46</f>
        <v>16895.599999999999</v>
      </c>
      <c r="F43" s="62"/>
      <c r="G43" s="63"/>
      <c r="H43" s="61"/>
      <c r="I43" s="62"/>
      <c r="J43" s="63"/>
    </row>
    <row r="44" spans="1:10" ht="12.75" customHeight="1" x14ac:dyDescent="0.2">
      <c r="A44" s="86"/>
      <c r="B44" s="128" t="s">
        <v>471</v>
      </c>
      <c r="C44" s="129"/>
      <c r="D44" s="130"/>
      <c r="F44" s="62"/>
      <c r="G44" s="63"/>
      <c r="H44" s="61"/>
      <c r="I44" s="62"/>
      <c r="J44" s="63"/>
    </row>
    <row r="45" spans="1:10" x14ac:dyDescent="0.2">
      <c r="A45" s="86"/>
      <c r="B45" s="94" t="s">
        <v>479</v>
      </c>
      <c r="C45" s="92" t="s">
        <v>547</v>
      </c>
      <c r="D45" s="88">
        <v>3073.85</v>
      </c>
      <c r="F45" s="62"/>
      <c r="G45" s="63"/>
      <c r="H45" s="61"/>
      <c r="I45" s="62"/>
      <c r="J45" s="63"/>
    </row>
    <row r="46" spans="1:10" ht="12.75" customHeight="1" x14ac:dyDescent="0.2">
      <c r="A46" s="86"/>
      <c r="B46" s="101" t="s">
        <v>528</v>
      </c>
      <c r="C46" s="108" t="s">
        <v>534</v>
      </c>
      <c r="D46" s="101">
        <v>13821.75</v>
      </c>
      <c r="E46" s="101"/>
      <c r="F46" s="101"/>
      <c r="G46" s="101"/>
      <c r="H46" s="101"/>
      <c r="I46" s="62"/>
      <c r="J46" s="63"/>
    </row>
    <row r="47" spans="1:10" x14ac:dyDescent="0.2">
      <c r="A47" s="86" t="s">
        <v>480</v>
      </c>
      <c r="B47" s="89" t="s">
        <v>481</v>
      </c>
      <c r="C47" s="93" t="s">
        <v>352</v>
      </c>
      <c r="D47" s="91">
        <f>SUM(D49:D49)</f>
        <v>26798.39</v>
      </c>
      <c r="F47" s="62"/>
      <c r="G47" s="63"/>
      <c r="H47" s="61"/>
      <c r="I47" s="62"/>
      <c r="J47" s="63"/>
    </row>
    <row r="48" spans="1:10" ht="12.75" customHeight="1" x14ac:dyDescent="0.2">
      <c r="A48" s="86"/>
      <c r="B48" s="128" t="s">
        <v>471</v>
      </c>
      <c r="C48" s="129"/>
      <c r="D48" s="130"/>
      <c r="F48" s="62"/>
      <c r="G48" s="63"/>
      <c r="H48" s="61"/>
      <c r="I48" s="62"/>
      <c r="J48" s="63"/>
    </row>
    <row r="49" spans="1:10" x14ac:dyDescent="0.2">
      <c r="A49" s="86"/>
      <c r="B49" s="78" t="s">
        <v>482</v>
      </c>
      <c r="C49" s="79" t="s">
        <v>548</v>
      </c>
      <c r="D49" s="88">
        <v>26798.39</v>
      </c>
      <c r="F49" s="62"/>
      <c r="G49" s="63"/>
      <c r="H49" s="61"/>
      <c r="I49" s="62"/>
      <c r="J49" s="63"/>
    </row>
    <row r="50" spans="1:10" x14ac:dyDescent="0.2">
      <c r="A50" s="86" t="s">
        <v>483</v>
      </c>
      <c r="B50" s="89" t="s">
        <v>484</v>
      </c>
      <c r="C50" s="93" t="s">
        <v>352</v>
      </c>
      <c r="D50" s="91"/>
      <c r="F50" s="62"/>
      <c r="G50" s="63"/>
      <c r="H50" s="61"/>
      <c r="I50" s="62"/>
      <c r="J50" s="63"/>
    </row>
    <row r="51" spans="1:10" ht="12.75" customHeight="1" x14ac:dyDescent="0.2">
      <c r="A51" s="86"/>
      <c r="B51" s="128" t="s">
        <v>471</v>
      </c>
      <c r="C51" s="129"/>
      <c r="D51" s="130"/>
      <c r="F51" s="62"/>
      <c r="G51" s="63"/>
      <c r="H51" s="61"/>
      <c r="I51" s="62"/>
      <c r="J51" s="63"/>
    </row>
    <row r="52" spans="1:10" x14ac:dyDescent="0.2">
      <c r="A52" s="86" t="s">
        <v>485</v>
      </c>
      <c r="B52" s="89" t="s">
        <v>486</v>
      </c>
      <c r="C52" s="93" t="s">
        <v>352</v>
      </c>
      <c r="D52" s="91">
        <f>D54+D55</f>
        <v>30183.52</v>
      </c>
      <c r="F52" s="62"/>
      <c r="G52" s="63"/>
      <c r="H52" s="61"/>
      <c r="I52" s="62"/>
      <c r="J52" s="63"/>
    </row>
    <row r="53" spans="1:10" ht="12.75" customHeight="1" x14ac:dyDescent="0.2">
      <c r="A53" s="86"/>
      <c r="B53" s="128" t="s">
        <v>471</v>
      </c>
      <c r="C53" s="129"/>
      <c r="D53" s="130"/>
      <c r="F53" s="62"/>
      <c r="G53" s="63"/>
      <c r="H53" s="61"/>
      <c r="I53" s="62"/>
      <c r="J53" s="63"/>
    </row>
    <row r="54" spans="1:10" x14ac:dyDescent="0.2">
      <c r="A54" s="86"/>
      <c r="B54" s="96" t="s">
        <v>536</v>
      </c>
      <c r="C54" s="92"/>
      <c r="D54" s="88">
        <v>29834.02</v>
      </c>
      <c r="F54" s="62"/>
      <c r="G54" s="63"/>
      <c r="H54" s="61"/>
      <c r="I54" s="62"/>
      <c r="J54" s="63"/>
    </row>
    <row r="55" spans="1:10" x14ac:dyDescent="0.2">
      <c r="A55" s="86"/>
      <c r="B55" s="100" t="s">
        <v>537</v>
      </c>
      <c r="C55" s="92" t="s">
        <v>539</v>
      </c>
      <c r="D55" s="88">
        <v>349.5</v>
      </c>
      <c r="F55" s="62"/>
      <c r="G55" s="63"/>
      <c r="H55" s="61"/>
      <c r="I55" s="62"/>
      <c r="J55" s="63"/>
    </row>
    <row r="56" spans="1:10" ht="16.5" customHeight="1" x14ac:dyDescent="0.2">
      <c r="A56" s="86" t="s">
        <v>487</v>
      </c>
      <c r="B56" s="95" t="s">
        <v>488</v>
      </c>
      <c r="C56" s="87" t="s">
        <v>352</v>
      </c>
      <c r="D56" s="88"/>
      <c r="F56" s="62"/>
      <c r="G56" s="63"/>
      <c r="H56" s="61"/>
      <c r="I56" s="62"/>
      <c r="J56" s="63"/>
    </row>
    <row r="57" spans="1:10" x14ac:dyDescent="0.2">
      <c r="A57" s="86" t="s">
        <v>489</v>
      </c>
      <c r="B57" s="78" t="s">
        <v>490</v>
      </c>
      <c r="C57" s="79" t="s">
        <v>352</v>
      </c>
      <c r="D57" s="91"/>
      <c r="F57" s="62"/>
      <c r="G57" s="63"/>
      <c r="H57" s="61"/>
      <c r="I57" s="62"/>
      <c r="J57" s="63"/>
    </row>
    <row r="58" spans="1:10" ht="12.75" customHeight="1" x14ac:dyDescent="0.2">
      <c r="A58" s="86"/>
      <c r="B58" s="128" t="s">
        <v>471</v>
      </c>
      <c r="C58" s="129"/>
      <c r="D58" s="130"/>
      <c r="F58" s="62"/>
      <c r="G58" s="63"/>
      <c r="H58" s="61"/>
      <c r="I58" s="62"/>
      <c r="J58" s="63"/>
    </row>
    <row r="59" spans="1:10" ht="25.5" x14ac:dyDescent="0.2">
      <c r="A59" s="86" t="s">
        <v>491</v>
      </c>
      <c r="B59" s="78" t="s">
        <v>514</v>
      </c>
      <c r="C59" s="79" t="s">
        <v>352</v>
      </c>
      <c r="D59" s="68">
        <v>101792.28</v>
      </c>
      <c r="F59" s="62"/>
      <c r="G59" s="63"/>
      <c r="H59" s="61"/>
      <c r="I59" s="62"/>
      <c r="J59" s="63"/>
    </row>
    <row r="60" spans="1:10" x14ac:dyDescent="0.2">
      <c r="A60" s="86" t="s">
        <v>512</v>
      </c>
      <c r="B60" s="78" t="s">
        <v>513</v>
      </c>
      <c r="C60" s="79" t="s">
        <v>352</v>
      </c>
      <c r="D60" s="68">
        <v>0</v>
      </c>
      <c r="F60" s="62"/>
      <c r="G60" s="63"/>
      <c r="H60" s="61"/>
      <c r="I60" s="62"/>
      <c r="J60" s="63"/>
    </row>
    <row r="61" spans="1:10" ht="25.5" x14ac:dyDescent="0.2">
      <c r="A61" s="86" t="s">
        <v>492</v>
      </c>
      <c r="B61" s="78" t="s">
        <v>493</v>
      </c>
      <c r="C61" s="79" t="s">
        <v>352</v>
      </c>
      <c r="D61" s="68">
        <v>0</v>
      </c>
      <c r="F61" s="62"/>
      <c r="G61" s="63"/>
      <c r="H61" s="61"/>
      <c r="I61" s="62"/>
      <c r="J61" s="63"/>
    </row>
    <row r="62" spans="1:10" ht="25.5" x14ac:dyDescent="0.2">
      <c r="A62" s="86" t="s">
        <v>494</v>
      </c>
      <c r="B62" s="78" t="s">
        <v>495</v>
      </c>
      <c r="C62" s="79" t="s">
        <v>352</v>
      </c>
      <c r="D62" s="68">
        <v>0</v>
      </c>
      <c r="F62" s="62"/>
      <c r="G62" s="63"/>
      <c r="H62" s="61"/>
      <c r="I62" s="62"/>
      <c r="J62" s="63"/>
    </row>
    <row r="63" spans="1:10" ht="25.5" x14ac:dyDescent="0.2">
      <c r="A63" s="86" t="s">
        <v>496</v>
      </c>
      <c r="B63" s="78" t="s">
        <v>497</v>
      </c>
      <c r="C63" s="79" t="s">
        <v>352</v>
      </c>
      <c r="D63" s="68">
        <v>8589.6</v>
      </c>
      <c r="F63" s="62"/>
      <c r="G63" s="63"/>
      <c r="H63" s="61"/>
      <c r="I63" s="62"/>
      <c r="J63" s="63"/>
    </row>
    <row r="64" spans="1:10" ht="25.5" x14ac:dyDescent="0.2">
      <c r="A64" s="86" t="s">
        <v>498</v>
      </c>
      <c r="B64" s="78" t="s">
        <v>499</v>
      </c>
      <c r="C64" s="79" t="s">
        <v>352</v>
      </c>
      <c r="D64" s="68">
        <v>3165.88</v>
      </c>
      <c r="F64" s="62"/>
      <c r="G64" s="63"/>
      <c r="H64" s="61"/>
      <c r="I64" s="62"/>
      <c r="J64" s="63"/>
    </row>
    <row r="65" spans="1:10" ht="25.5" x14ac:dyDescent="0.2">
      <c r="A65" s="86" t="s">
        <v>500</v>
      </c>
      <c r="B65" s="78" t="s">
        <v>501</v>
      </c>
      <c r="C65" s="79" t="s">
        <v>352</v>
      </c>
      <c r="D65" s="68">
        <v>66851.58</v>
      </c>
      <c r="F65" s="62"/>
      <c r="G65" s="63"/>
      <c r="H65" s="61"/>
      <c r="I65" s="62"/>
      <c r="J65" s="63"/>
    </row>
    <row r="66" spans="1:10" x14ac:dyDescent="0.2">
      <c r="A66" s="86" t="s">
        <v>502</v>
      </c>
      <c r="B66" s="78" t="s">
        <v>503</v>
      </c>
      <c r="C66" s="79" t="s">
        <v>352</v>
      </c>
      <c r="D66" s="68">
        <v>0</v>
      </c>
      <c r="F66" s="62"/>
      <c r="G66" s="63"/>
      <c r="H66" s="61"/>
      <c r="I66" s="62"/>
      <c r="J66" s="63"/>
    </row>
    <row r="67" spans="1:10" ht="38.25" x14ac:dyDescent="0.2">
      <c r="A67" s="86" t="s">
        <v>504</v>
      </c>
      <c r="B67" s="78" t="s">
        <v>505</v>
      </c>
      <c r="C67" s="79" t="s">
        <v>352</v>
      </c>
      <c r="D67" s="68">
        <v>0</v>
      </c>
      <c r="F67" s="62"/>
      <c r="G67" s="63"/>
      <c r="H67" s="61"/>
      <c r="I67" s="62"/>
      <c r="J67" s="63"/>
    </row>
    <row r="68" spans="1:10" ht="51" x14ac:dyDescent="0.2">
      <c r="A68" s="86" t="s">
        <v>506</v>
      </c>
      <c r="B68" s="78" t="s">
        <v>507</v>
      </c>
      <c r="C68" s="79" t="s">
        <v>352</v>
      </c>
      <c r="D68" s="68">
        <v>89675.34</v>
      </c>
      <c r="F68" s="62"/>
      <c r="G68" s="63"/>
      <c r="H68" s="61"/>
      <c r="I68" s="62"/>
      <c r="J68" s="63"/>
    </row>
    <row r="69" spans="1:10" ht="20.100000000000001" customHeight="1" x14ac:dyDescent="0.2">
      <c r="A69" s="86" t="s">
        <v>508</v>
      </c>
      <c r="B69" s="89" t="s">
        <v>509</v>
      </c>
      <c r="C69" s="93" t="s">
        <v>352</v>
      </c>
      <c r="D69" s="66">
        <f>D28+D29+D30+D33+D43+D47+D50+D52+D56+D57+D59+D60+D61+D62+D63+D64+D65+D66+D67+D68</f>
        <v>606373.17000000004</v>
      </c>
      <c r="F69" s="62"/>
      <c r="G69" s="63"/>
      <c r="H69" s="61"/>
      <c r="I69" s="62"/>
      <c r="J69" s="63"/>
    </row>
    <row r="70" spans="1:10" x14ac:dyDescent="0.2">
      <c r="A70" s="127" t="s">
        <v>163</v>
      </c>
      <c r="B70" s="127"/>
      <c r="C70" s="127"/>
      <c r="D70" s="127"/>
      <c r="F70" s="62"/>
      <c r="G70" s="63"/>
      <c r="H70" s="61"/>
      <c r="I70" s="62"/>
      <c r="J70" s="63"/>
    </row>
    <row r="71" spans="1:10" x14ac:dyDescent="0.2">
      <c r="A71" s="77" t="s">
        <v>370</v>
      </c>
      <c r="B71" s="78" t="s">
        <v>164</v>
      </c>
      <c r="C71" s="79" t="s">
        <v>342</v>
      </c>
      <c r="D71" s="82"/>
      <c r="F71" s="62"/>
      <c r="G71" s="63"/>
      <c r="H71" s="61"/>
      <c r="I71" s="62"/>
      <c r="J71" s="63"/>
    </row>
    <row r="72" spans="1:10" x14ac:dyDescent="0.2">
      <c r="A72" s="77" t="s">
        <v>371</v>
      </c>
      <c r="B72" s="78" t="s">
        <v>165</v>
      </c>
      <c r="C72" s="79" t="s">
        <v>342</v>
      </c>
      <c r="D72" s="82"/>
      <c r="F72" s="62"/>
      <c r="G72" s="63"/>
      <c r="H72" s="61"/>
      <c r="I72" s="64"/>
      <c r="J72" s="63"/>
    </row>
    <row r="73" spans="1:10" ht="25.5" x14ac:dyDescent="0.2">
      <c r="A73" s="77" t="s">
        <v>372</v>
      </c>
      <c r="B73" s="78" t="s">
        <v>166</v>
      </c>
      <c r="C73" s="79" t="s">
        <v>342</v>
      </c>
      <c r="D73" s="82"/>
      <c r="F73" s="62"/>
      <c r="G73" s="63"/>
      <c r="H73" s="61"/>
      <c r="I73" s="64"/>
      <c r="J73" s="63"/>
    </row>
    <row r="74" spans="1:10" ht="12.75" customHeight="1" x14ac:dyDescent="0.2">
      <c r="A74" s="77" t="s">
        <v>373</v>
      </c>
      <c r="B74" s="78" t="s">
        <v>167</v>
      </c>
      <c r="C74" s="79" t="s">
        <v>352</v>
      </c>
      <c r="D74" s="82"/>
      <c r="F74" s="62"/>
      <c r="G74" s="63"/>
      <c r="H74" s="61"/>
      <c r="I74" s="62"/>
      <c r="J74" s="63"/>
    </row>
    <row r="75" spans="1:10" x14ac:dyDescent="0.2">
      <c r="A75" s="127" t="s">
        <v>37</v>
      </c>
      <c r="B75" s="127"/>
      <c r="C75" s="127"/>
      <c r="D75" s="127"/>
      <c r="F75" s="62"/>
      <c r="G75" s="63"/>
      <c r="H75" s="61"/>
      <c r="I75" s="62"/>
      <c r="J75" s="63"/>
    </row>
    <row r="76" spans="1:10" ht="25.5" x14ac:dyDescent="0.2">
      <c r="A76" s="77" t="s">
        <v>374</v>
      </c>
      <c r="B76" s="78" t="s">
        <v>38</v>
      </c>
      <c r="C76" s="79" t="s">
        <v>352</v>
      </c>
      <c r="D76" s="97">
        <f>D78</f>
        <v>0</v>
      </c>
      <c r="F76" s="62"/>
      <c r="G76" s="63"/>
      <c r="H76" s="61"/>
      <c r="I76" s="62"/>
      <c r="J76" s="63"/>
    </row>
    <row r="77" spans="1:10" x14ac:dyDescent="0.2">
      <c r="A77" s="77" t="s">
        <v>375</v>
      </c>
      <c r="B77" s="80" t="s">
        <v>459</v>
      </c>
      <c r="C77" s="79" t="s">
        <v>352</v>
      </c>
      <c r="D77" s="82"/>
      <c r="F77" s="62"/>
      <c r="G77" s="63"/>
      <c r="H77" s="61"/>
      <c r="I77" s="62"/>
      <c r="J77" s="63"/>
    </row>
    <row r="78" spans="1:10" x14ac:dyDescent="0.2">
      <c r="A78" s="77" t="s">
        <v>376</v>
      </c>
      <c r="B78" s="80" t="s">
        <v>460</v>
      </c>
      <c r="C78" s="79" t="s">
        <v>352</v>
      </c>
      <c r="D78" s="132">
        <v>0</v>
      </c>
      <c r="F78" s="62"/>
      <c r="G78" s="63"/>
      <c r="H78" s="61"/>
      <c r="I78" s="62"/>
      <c r="J78" s="63"/>
    </row>
    <row r="79" spans="1:10" ht="25.5" x14ac:dyDescent="0.2">
      <c r="A79" s="77" t="s">
        <v>377</v>
      </c>
      <c r="B79" s="78" t="s">
        <v>39</v>
      </c>
      <c r="C79" s="79" t="s">
        <v>352</v>
      </c>
      <c r="D79" s="97">
        <f>D81+D76</f>
        <v>39950.169999999925</v>
      </c>
      <c r="F79" s="62"/>
      <c r="G79" s="63"/>
      <c r="H79" s="61"/>
      <c r="I79" s="62"/>
      <c r="J79" s="63"/>
    </row>
    <row r="80" spans="1:10" x14ac:dyDescent="0.2">
      <c r="A80" s="77" t="s">
        <v>378</v>
      </c>
      <c r="B80" s="80" t="s">
        <v>459</v>
      </c>
      <c r="C80" s="79" t="s">
        <v>352</v>
      </c>
      <c r="D80" s="82"/>
      <c r="F80" s="62"/>
      <c r="G80" s="63"/>
      <c r="H80" s="61"/>
      <c r="I80" s="62"/>
      <c r="J80" s="63"/>
    </row>
    <row r="81" spans="1:10" x14ac:dyDescent="0.2">
      <c r="A81" s="77" t="s">
        <v>379</v>
      </c>
      <c r="B81" s="80" t="s">
        <v>460</v>
      </c>
      <c r="C81" s="79" t="s">
        <v>352</v>
      </c>
      <c r="D81" s="98">
        <f>D25</f>
        <v>39950.169999999925</v>
      </c>
      <c r="F81" s="62"/>
      <c r="G81" s="63"/>
      <c r="H81" s="61"/>
      <c r="I81" s="62"/>
      <c r="J81" s="63"/>
    </row>
    <row r="82" spans="1:10" x14ac:dyDescent="0.2">
      <c r="A82" s="127" t="s">
        <v>168</v>
      </c>
      <c r="B82" s="127"/>
      <c r="C82" s="127"/>
      <c r="D82" s="127"/>
      <c r="F82" s="62"/>
      <c r="G82" s="63"/>
      <c r="H82" s="61"/>
      <c r="I82" s="62"/>
      <c r="J82" s="63"/>
    </row>
    <row r="83" spans="1:10" x14ac:dyDescent="0.2">
      <c r="A83" s="77" t="s">
        <v>409</v>
      </c>
      <c r="B83" s="89" t="s">
        <v>410</v>
      </c>
      <c r="C83" s="79" t="s">
        <v>321</v>
      </c>
      <c r="D83" s="82"/>
      <c r="E83" s="17"/>
      <c r="F83" s="62"/>
      <c r="G83" s="63"/>
      <c r="H83" s="61"/>
      <c r="I83" s="62"/>
      <c r="J83" s="63"/>
    </row>
    <row r="84" spans="1:10" x14ac:dyDescent="0.2">
      <c r="A84" s="77" t="s">
        <v>411</v>
      </c>
      <c r="B84" s="78" t="s">
        <v>401</v>
      </c>
      <c r="C84" s="79" t="s">
        <v>321</v>
      </c>
      <c r="D84" s="82" t="s">
        <v>220</v>
      </c>
      <c r="E84" s="17"/>
      <c r="F84" s="61"/>
      <c r="G84" s="61"/>
      <c r="H84" s="61"/>
      <c r="I84" s="62"/>
      <c r="J84" s="63"/>
    </row>
    <row r="85" spans="1:10" ht="14.25" customHeight="1" x14ac:dyDescent="0.2">
      <c r="A85" s="43" t="s">
        <v>412</v>
      </c>
      <c r="B85" s="44" t="s">
        <v>40</v>
      </c>
      <c r="C85" s="45" t="s">
        <v>27</v>
      </c>
      <c r="D85" s="52">
        <f>D86/((2552.1*6+2634.69*6)/2)</f>
        <v>0</v>
      </c>
      <c r="E85" s="13"/>
      <c r="F85" s="60"/>
      <c r="G85" s="60"/>
      <c r="H85" s="61"/>
      <c r="I85" s="62"/>
      <c r="J85" s="63"/>
    </row>
    <row r="86" spans="1:10" x14ac:dyDescent="0.2">
      <c r="A86" s="43" t="s">
        <v>413</v>
      </c>
      <c r="B86" s="44" t="s">
        <v>87</v>
      </c>
      <c r="C86" s="45" t="s">
        <v>352</v>
      </c>
      <c r="D86" s="49">
        <v>0</v>
      </c>
      <c r="E86" s="13"/>
      <c r="F86" s="62"/>
      <c r="G86" s="65"/>
      <c r="H86" s="61"/>
      <c r="I86" s="62"/>
      <c r="J86" s="63"/>
    </row>
    <row r="87" spans="1:10" x14ac:dyDescent="0.2">
      <c r="A87" s="43" t="s">
        <v>414</v>
      </c>
      <c r="B87" s="44" t="s">
        <v>169</v>
      </c>
      <c r="C87" s="45" t="s">
        <v>352</v>
      </c>
      <c r="D87" s="49">
        <v>0</v>
      </c>
      <c r="F87" s="62"/>
      <c r="G87" s="65"/>
      <c r="H87" s="61"/>
      <c r="I87" s="62"/>
      <c r="J87" s="63"/>
    </row>
    <row r="88" spans="1:10" x14ac:dyDescent="0.2">
      <c r="A88" s="43" t="s">
        <v>415</v>
      </c>
      <c r="B88" s="44" t="s">
        <v>170</v>
      </c>
      <c r="C88" s="45" t="s">
        <v>352</v>
      </c>
      <c r="D88" s="49">
        <f>D86-D87</f>
        <v>0</v>
      </c>
      <c r="E88" s="13"/>
      <c r="F88" s="62"/>
      <c r="G88" s="65"/>
      <c r="H88" s="61"/>
      <c r="I88" s="61"/>
      <c r="J88" s="61"/>
    </row>
    <row r="89" spans="1:10" ht="25.5" x14ac:dyDescent="0.2">
      <c r="A89" s="43" t="s">
        <v>416</v>
      </c>
      <c r="B89" s="44" t="s">
        <v>171</v>
      </c>
      <c r="C89" s="45" t="s">
        <v>352</v>
      </c>
      <c r="D89" s="49">
        <f>D86</f>
        <v>0</v>
      </c>
      <c r="F89" s="62"/>
      <c r="G89" s="65"/>
      <c r="H89" s="61"/>
      <c r="I89" s="61"/>
      <c r="J89" s="61"/>
    </row>
    <row r="90" spans="1:10" ht="12.75" customHeight="1" x14ac:dyDescent="0.2">
      <c r="A90" s="43" t="s">
        <v>417</v>
      </c>
      <c r="B90" s="44" t="s">
        <v>172</v>
      </c>
      <c r="C90" s="45" t="s">
        <v>352</v>
      </c>
      <c r="D90" s="49">
        <f>D87</f>
        <v>0</v>
      </c>
      <c r="F90" s="62"/>
      <c r="G90" s="65"/>
      <c r="H90" s="61"/>
      <c r="I90" s="61"/>
      <c r="J90" s="61"/>
    </row>
    <row r="91" spans="1:10" ht="25.5" x14ac:dyDescent="0.2">
      <c r="A91" s="43" t="s">
        <v>418</v>
      </c>
      <c r="B91" s="44" t="s">
        <v>173</v>
      </c>
      <c r="C91" s="45" t="s">
        <v>352</v>
      </c>
      <c r="D91" s="49">
        <f>D88</f>
        <v>0</v>
      </c>
      <c r="E91" s="9"/>
      <c r="F91" s="62"/>
      <c r="G91" s="63"/>
      <c r="H91" s="61"/>
      <c r="I91" s="61"/>
      <c r="J91" s="61"/>
    </row>
    <row r="92" spans="1:10" ht="25.5" x14ac:dyDescent="0.2">
      <c r="A92" s="43" t="s">
        <v>388</v>
      </c>
      <c r="B92" s="44" t="s">
        <v>174</v>
      </c>
      <c r="C92" s="45" t="s">
        <v>352</v>
      </c>
      <c r="D92" s="49"/>
    </row>
    <row r="93" spans="1:10" x14ac:dyDescent="0.2">
      <c r="A93" s="43" t="s">
        <v>419</v>
      </c>
      <c r="B93" s="46" t="s">
        <v>420</v>
      </c>
      <c r="C93" s="45" t="s">
        <v>321</v>
      </c>
      <c r="D93" s="51"/>
    </row>
    <row r="94" spans="1:10" x14ac:dyDescent="0.2">
      <c r="A94" s="43" t="s">
        <v>421</v>
      </c>
      <c r="B94" s="44" t="s">
        <v>401</v>
      </c>
      <c r="C94" s="45" t="s">
        <v>321</v>
      </c>
      <c r="D94" s="53" t="s">
        <v>219</v>
      </c>
    </row>
    <row r="95" spans="1:10" x14ac:dyDescent="0.2">
      <c r="A95" s="43" t="s">
        <v>422</v>
      </c>
      <c r="B95" s="44" t="s">
        <v>40</v>
      </c>
      <c r="C95" s="45" t="s">
        <v>27</v>
      </c>
      <c r="D95" s="54">
        <f>D96/((33.31*6+35.38*6)/12)</f>
        <v>0</v>
      </c>
    </row>
    <row r="96" spans="1:10" x14ac:dyDescent="0.2">
      <c r="A96" s="43" t="s">
        <v>423</v>
      </c>
      <c r="B96" s="44" t="s">
        <v>87</v>
      </c>
      <c r="C96" s="45" t="s">
        <v>352</v>
      </c>
      <c r="D96" s="49">
        <v>0</v>
      </c>
    </row>
    <row r="97" spans="1:5" x14ac:dyDescent="0.2">
      <c r="A97" s="43" t="s">
        <v>424</v>
      </c>
      <c r="B97" s="44" t="s">
        <v>169</v>
      </c>
      <c r="C97" s="45" t="s">
        <v>352</v>
      </c>
      <c r="D97" s="49">
        <v>0</v>
      </c>
    </row>
    <row r="98" spans="1:5" x14ac:dyDescent="0.2">
      <c r="A98" s="43" t="s">
        <v>425</v>
      </c>
      <c r="B98" s="44" t="s">
        <v>170</v>
      </c>
      <c r="C98" s="45" t="s">
        <v>352</v>
      </c>
      <c r="D98" s="49">
        <f>D96-D97</f>
        <v>0</v>
      </c>
    </row>
    <row r="99" spans="1:5" ht="25.5" x14ac:dyDescent="0.2">
      <c r="A99" s="43" t="s">
        <v>426</v>
      </c>
      <c r="B99" s="44" t="s">
        <v>171</v>
      </c>
      <c r="C99" s="45" t="s">
        <v>352</v>
      </c>
      <c r="D99" s="49">
        <f>D96</f>
        <v>0</v>
      </c>
    </row>
    <row r="100" spans="1:5" ht="25.5" x14ac:dyDescent="0.2">
      <c r="A100" s="43" t="s">
        <v>427</v>
      </c>
      <c r="B100" s="44" t="s">
        <v>172</v>
      </c>
      <c r="C100" s="45" t="s">
        <v>352</v>
      </c>
      <c r="D100" s="49">
        <f>D97</f>
        <v>0</v>
      </c>
    </row>
    <row r="101" spans="1:5" ht="25.5" x14ac:dyDescent="0.2">
      <c r="A101" s="43" t="s">
        <v>428</v>
      </c>
      <c r="B101" s="44" t="s">
        <v>173</v>
      </c>
      <c r="C101" s="45" t="s">
        <v>352</v>
      </c>
      <c r="D101" s="49">
        <f>D98</f>
        <v>0</v>
      </c>
    </row>
    <row r="102" spans="1:5" x14ac:dyDescent="0.2">
      <c r="A102" s="43" t="s">
        <v>429</v>
      </c>
      <c r="B102" s="46" t="s">
        <v>430</v>
      </c>
      <c r="C102" s="45" t="s">
        <v>321</v>
      </c>
      <c r="D102" s="53"/>
    </row>
    <row r="103" spans="1:5" x14ac:dyDescent="0.2">
      <c r="A103" s="43" t="s">
        <v>431</v>
      </c>
      <c r="B103" s="44" t="s">
        <v>401</v>
      </c>
      <c r="C103" s="45" t="s">
        <v>321</v>
      </c>
      <c r="D103" s="53" t="s">
        <v>219</v>
      </c>
    </row>
    <row r="104" spans="1:5" x14ac:dyDescent="0.2">
      <c r="A104" s="43" t="s">
        <v>432</v>
      </c>
      <c r="B104" s="44" t="s">
        <v>40</v>
      </c>
      <c r="C104" s="45" t="s">
        <v>27</v>
      </c>
      <c r="D104" s="54">
        <f>D105/((28.84*6+30.73*6)/12)</f>
        <v>0</v>
      </c>
    </row>
    <row r="105" spans="1:5" x14ac:dyDescent="0.2">
      <c r="A105" s="43" t="s">
        <v>433</v>
      </c>
      <c r="B105" s="44" t="s">
        <v>87</v>
      </c>
      <c r="C105" s="45" t="s">
        <v>352</v>
      </c>
      <c r="D105" s="49">
        <v>0</v>
      </c>
      <c r="E105" s="72"/>
    </row>
    <row r="106" spans="1:5" x14ac:dyDescent="0.2">
      <c r="A106" s="43" t="s">
        <v>434</v>
      </c>
      <c r="B106" s="44" t="s">
        <v>169</v>
      </c>
      <c r="C106" s="45" t="s">
        <v>352</v>
      </c>
      <c r="D106" s="49">
        <v>0</v>
      </c>
    </row>
    <row r="107" spans="1:5" x14ac:dyDescent="0.2">
      <c r="A107" s="43" t="s">
        <v>435</v>
      </c>
      <c r="B107" s="44" t="s">
        <v>170</v>
      </c>
      <c r="C107" s="45" t="s">
        <v>352</v>
      </c>
      <c r="D107" s="49">
        <f>D105-D106</f>
        <v>0</v>
      </c>
    </row>
    <row r="108" spans="1:5" ht="25.5" x14ac:dyDescent="0.2">
      <c r="A108" s="43" t="s">
        <v>436</v>
      </c>
      <c r="B108" s="44" t="s">
        <v>171</v>
      </c>
      <c r="C108" s="45" t="s">
        <v>352</v>
      </c>
      <c r="D108" s="49">
        <f>D105</f>
        <v>0</v>
      </c>
    </row>
    <row r="109" spans="1:5" ht="25.5" x14ac:dyDescent="0.2">
      <c r="A109" s="43" t="s">
        <v>437</v>
      </c>
      <c r="B109" s="44" t="s">
        <v>172</v>
      </c>
      <c r="C109" s="45" t="s">
        <v>352</v>
      </c>
      <c r="D109" s="49">
        <f>D106</f>
        <v>0</v>
      </c>
    </row>
    <row r="110" spans="1:5" ht="25.5" x14ac:dyDescent="0.2">
      <c r="A110" s="43" t="s">
        <v>438</v>
      </c>
      <c r="B110" s="44" t="s">
        <v>173</v>
      </c>
      <c r="C110" s="45" t="s">
        <v>352</v>
      </c>
      <c r="D110" s="49">
        <f>D107</f>
        <v>0</v>
      </c>
    </row>
    <row r="111" spans="1:5" ht="13.5" customHeight="1" x14ac:dyDescent="0.2">
      <c r="A111" s="43" t="s">
        <v>439</v>
      </c>
      <c r="B111" s="46" t="s">
        <v>440</v>
      </c>
      <c r="C111" s="45" t="s">
        <v>321</v>
      </c>
      <c r="D111" s="51"/>
    </row>
    <row r="112" spans="1:5" x14ac:dyDescent="0.2">
      <c r="A112" s="43" t="s">
        <v>441</v>
      </c>
      <c r="B112" s="44" t="s">
        <v>401</v>
      </c>
      <c r="C112" s="45" t="s">
        <v>321</v>
      </c>
      <c r="D112" s="53" t="s">
        <v>402</v>
      </c>
    </row>
    <row r="113" spans="1:4" x14ac:dyDescent="0.2">
      <c r="A113" s="43" t="s">
        <v>442</v>
      </c>
      <c r="B113" s="44" t="s">
        <v>40</v>
      </c>
      <c r="C113" s="45" t="s">
        <v>27</v>
      </c>
      <c r="D113" s="54">
        <f>D114/((4.54*6+4.81*6)/12)</f>
        <v>0</v>
      </c>
    </row>
    <row r="114" spans="1:4" x14ac:dyDescent="0.2">
      <c r="A114" s="43" t="s">
        <v>443</v>
      </c>
      <c r="B114" s="44" t="s">
        <v>87</v>
      </c>
      <c r="C114" s="45" t="s">
        <v>352</v>
      </c>
      <c r="D114" s="49">
        <v>0</v>
      </c>
    </row>
    <row r="115" spans="1:4" x14ac:dyDescent="0.2">
      <c r="A115" s="43" t="s">
        <v>444</v>
      </c>
      <c r="B115" s="44" t="s">
        <v>169</v>
      </c>
      <c r="C115" s="45" t="s">
        <v>352</v>
      </c>
      <c r="D115" s="49">
        <v>0</v>
      </c>
    </row>
    <row r="116" spans="1:4" x14ac:dyDescent="0.2">
      <c r="A116" s="43" t="s">
        <v>445</v>
      </c>
      <c r="B116" s="44" t="s">
        <v>170</v>
      </c>
      <c r="C116" s="45" t="s">
        <v>352</v>
      </c>
      <c r="D116" s="49">
        <f>D114-D115</f>
        <v>0</v>
      </c>
    </row>
    <row r="117" spans="1:4" ht="25.5" x14ac:dyDescent="0.2">
      <c r="A117" s="43" t="s">
        <v>446</v>
      </c>
      <c r="B117" s="44" t="s">
        <v>171</v>
      </c>
      <c r="C117" s="45" t="s">
        <v>352</v>
      </c>
      <c r="D117" s="49">
        <f>D114</f>
        <v>0</v>
      </c>
    </row>
    <row r="118" spans="1:4" ht="25.5" x14ac:dyDescent="0.2">
      <c r="A118" s="43" t="s">
        <v>447</v>
      </c>
      <c r="B118" s="44" t="s">
        <v>172</v>
      </c>
      <c r="C118" s="45" t="s">
        <v>352</v>
      </c>
      <c r="D118" s="49">
        <f>D115</f>
        <v>0</v>
      </c>
    </row>
    <row r="119" spans="1:4" ht="25.5" x14ac:dyDescent="0.2">
      <c r="A119" s="43" t="s">
        <v>448</v>
      </c>
      <c r="B119" s="44" t="s">
        <v>173</v>
      </c>
      <c r="C119" s="45" t="s">
        <v>352</v>
      </c>
      <c r="D119" s="49">
        <f>D116</f>
        <v>0</v>
      </c>
    </row>
    <row r="120" spans="1:4" x14ac:dyDescent="0.2">
      <c r="A120" s="125" t="s">
        <v>175</v>
      </c>
      <c r="B120" s="125"/>
      <c r="C120" s="125"/>
      <c r="D120" s="125"/>
    </row>
    <row r="121" spans="1:4" x14ac:dyDescent="0.2">
      <c r="A121" s="43" t="s">
        <v>390</v>
      </c>
      <c r="B121" s="44" t="s">
        <v>164</v>
      </c>
      <c r="C121" s="45" t="s">
        <v>342</v>
      </c>
      <c r="D121" s="51"/>
    </row>
    <row r="122" spans="1:4" x14ac:dyDescent="0.2">
      <c r="A122" s="43" t="s">
        <v>391</v>
      </c>
      <c r="B122" s="44" t="s">
        <v>165</v>
      </c>
      <c r="C122" s="45" t="s">
        <v>342</v>
      </c>
      <c r="D122" s="51"/>
    </row>
    <row r="123" spans="1:4" ht="25.5" x14ac:dyDescent="0.2">
      <c r="A123" s="43" t="s">
        <v>392</v>
      </c>
      <c r="B123" s="44" t="s">
        <v>166</v>
      </c>
      <c r="C123" s="45" t="s">
        <v>342</v>
      </c>
      <c r="D123" s="51"/>
    </row>
    <row r="124" spans="1:4" x14ac:dyDescent="0.2">
      <c r="A124" s="43" t="s">
        <v>393</v>
      </c>
      <c r="B124" s="44" t="s">
        <v>167</v>
      </c>
      <c r="C124" s="45" t="s">
        <v>352</v>
      </c>
      <c r="D124" s="51"/>
    </row>
    <row r="125" spans="1:4" x14ac:dyDescent="0.2">
      <c r="A125" s="126" t="s">
        <v>176</v>
      </c>
      <c r="B125" s="126"/>
      <c r="C125" s="126"/>
      <c r="D125" s="126"/>
    </row>
    <row r="126" spans="1:4" x14ac:dyDescent="0.2">
      <c r="A126" s="18" t="s">
        <v>394</v>
      </c>
      <c r="B126" s="26" t="s">
        <v>177</v>
      </c>
      <c r="C126" s="20" t="s">
        <v>342</v>
      </c>
      <c r="D126" s="51"/>
    </row>
    <row r="127" spans="1:4" x14ac:dyDescent="0.2">
      <c r="A127" s="18" t="s">
        <v>25</v>
      </c>
      <c r="B127" s="26" t="s">
        <v>178</v>
      </c>
      <c r="C127" s="20" t="s">
        <v>342</v>
      </c>
      <c r="D127" s="51"/>
    </row>
    <row r="128" spans="1:4" ht="25.5" x14ac:dyDescent="0.2">
      <c r="A128" s="18" t="s">
        <v>395</v>
      </c>
      <c r="B128" s="26" t="s">
        <v>179</v>
      </c>
      <c r="C128" s="20" t="s">
        <v>352</v>
      </c>
      <c r="D128" s="51"/>
    </row>
  </sheetData>
  <mergeCells count="14">
    <mergeCell ref="A120:D120"/>
    <mergeCell ref="A125:D125"/>
    <mergeCell ref="A8:D8"/>
    <mergeCell ref="A26:D26"/>
    <mergeCell ref="A70:D70"/>
    <mergeCell ref="A75:D75"/>
    <mergeCell ref="A82:D82"/>
    <mergeCell ref="B58:D58"/>
    <mergeCell ref="B31:D31"/>
    <mergeCell ref="B34:D34"/>
    <mergeCell ref="B44:D44"/>
    <mergeCell ref="B48:D48"/>
    <mergeCell ref="B51:D51"/>
    <mergeCell ref="B53:D53"/>
  </mergeCells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5" t="s">
        <v>193</v>
      </c>
    </row>
    <row r="2" spans="1:3" ht="13.5" thickBot="1" x14ac:dyDescent="0.25"/>
    <row r="3" spans="1:3" ht="15" thickBot="1" x14ac:dyDescent="0.25">
      <c r="A3" s="6" t="s">
        <v>316</v>
      </c>
      <c r="B3" s="7" t="s">
        <v>47</v>
      </c>
      <c r="C3" s="8" t="s">
        <v>48</v>
      </c>
    </row>
    <row r="4" spans="1:3" ht="13.5" thickBot="1" x14ac:dyDescent="0.25">
      <c r="A4" s="16" t="s">
        <v>353</v>
      </c>
      <c r="B4" s="2">
        <v>1801</v>
      </c>
      <c r="C4" s="4" t="s">
        <v>217</v>
      </c>
    </row>
    <row r="5" spans="1:3" ht="13.5" thickBot="1" x14ac:dyDescent="0.25">
      <c r="A5" s="14" t="s">
        <v>16</v>
      </c>
      <c r="B5" s="2">
        <v>1802</v>
      </c>
      <c r="C5" s="4" t="s">
        <v>356</v>
      </c>
    </row>
    <row r="6" spans="1:3" ht="13.5" thickBot="1" x14ac:dyDescent="0.25">
      <c r="A6" s="14" t="s">
        <v>354</v>
      </c>
      <c r="B6" s="2">
        <v>1803</v>
      </c>
      <c r="C6" s="4" t="s">
        <v>218</v>
      </c>
    </row>
    <row r="7" spans="1:3" ht="13.5" thickBot="1" x14ac:dyDescent="0.25">
      <c r="A7" s="14" t="s">
        <v>17</v>
      </c>
      <c r="B7" s="2">
        <v>1804</v>
      </c>
      <c r="C7" s="4" t="s">
        <v>219</v>
      </c>
    </row>
    <row r="8" spans="1:3" ht="13.5" thickBot="1" x14ac:dyDescent="0.25">
      <c r="A8" s="14" t="s">
        <v>18</v>
      </c>
      <c r="B8" s="2">
        <v>1805</v>
      </c>
      <c r="C8" s="4" t="s">
        <v>220</v>
      </c>
    </row>
    <row r="9" spans="1:3" ht="13.5" thickBot="1" x14ac:dyDescent="0.25">
      <c r="A9" s="14" t="s">
        <v>19</v>
      </c>
      <c r="B9" s="2">
        <v>1806</v>
      </c>
      <c r="C9" s="4" t="s">
        <v>221</v>
      </c>
    </row>
    <row r="10" spans="1:3" ht="13.5" thickBot="1" x14ac:dyDescent="0.25">
      <c r="A10" s="14" t="s">
        <v>20</v>
      </c>
      <c r="B10" s="2">
        <v>1807</v>
      </c>
      <c r="C10" s="4" t="s">
        <v>15</v>
      </c>
    </row>
    <row r="11" spans="1:3" ht="13.5" thickBot="1" x14ac:dyDescent="0.25">
      <c r="A11" s="14" t="s">
        <v>21</v>
      </c>
      <c r="B11" s="2">
        <v>1808</v>
      </c>
      <c r="C11" s="4" t="s">
        <v>222</v>
      </c>
    </row>
    <row r="12" spans="1:3" ht="13.5" thickBot="1" x14ac:dyDescent="0.25">
      <c r="A12" s="14" t="s">
        <v>22</v>
      </c>
      <c r="B12" s="2">
        <v>1809</v>
      </c>
      <c r="C12" s="4" t="s">
        <v>223</v>
      </c>
    </row>
    <row r="13" spans="1:3" ht="13.5" thickBot="1" x14ac:dyDescent="0.25">
      <c r="A13" s="14" t="s">
        <v>23</v>
      </c>
      <c r="B13" s="2">
        <v>1810</v>
      </c>
      <c r="C13" s="4" t="s">
        <v>345</v>
      </c>
    </row>
    <row r="14" spans="1:3" ht="13.5" thickBot="1" x14ac:dyDescent="0.25">
      <c r="A14" s="14" t="s">
        <v>24</v>
      </c>
      <c r="B14" s="2">
        <v>1811</v>
      </c>
      <c r="C14" s="4" t="s">
        <v>342</v>
      </c>
    </row>
    <row r="15" spans="1:3" ht="13.5" thickBot="1" x14ac:dyDescent="0.25">
      <c r="A15" s="14" t="s">
        <v>358</v>
      </c>
      <c r="B15" s="2">
        <v>1812</v>
      </c>
      <c r="C15" s="4" t="s">
        <v>352</v>
      </c>
    </row>
    <row r="16" spans="1:3" ht="13.5" thickBot="1" x14ac:dyDescent="0.25">
      <c r="A16" s="14" t="s">
        <v>359</v>
      </c>
      <c r="B16" s="2">
        <v>1813</v>
      </c>
      <c r="C16" s="4" t="s">
        <v>339</v>
      </c>
    </row>
    <row r="17" spans="1:3" ht="13.5" thickBot="1" x14ac:dyDescent="0.25">
      <c r="A17" s="14" t="s">
        <v>360</v>
      </c>
      <c r="B17" s="2">
        <v>1814</v>
      </c>
      <c r="C17" s="4" t="s">
        <v>224</v>
      </c>
    </row>
    <row r="18" spans="1:3" ht="13.5" thickBot="1" x14ac:dyDescent="0.25">
      <c r="A18" s="14" t="s">
        <v>361</v>
      </c>
      <c r="B18" s="2">
        <v>1815</v>
      </c>
      <c r="C18" s="4" t="s">
        <v>225</v>
      </c>
    </row>
    <row r="19" spans="1:3" ht="13.5" thickBot="1" x14ac:dyDescent="0.25">
      <c r="A19" s="14" t="s">
        <v>362</v>
      </c>
      <c r="B19" s="2">
        <v>1816</v>
      </c>
      <c r="C19" s="4" t="s">
        <v>226</v>
      </c>
    </row>
    <row r="20" spans="1:3" ht="13.5" thickBot="1" x14ac:dyDescent="0.25">
      <c r="A20" s="14" t="s">
        <v>363</v>
      </c>
      <c r="B20" s="2">
        <v>1817</v>
      </c>
      <c r="C20" s="4" t="s">
        <v>227</v>
      </c>
    </row>
    <row r="21" spans="1:3" ht="13.5" thickBot="1" x14ac:dyDescent="0.25">
      <c r="A21" s="16" t="s">
        <v>364</v>
      </c>
      <c r="B21" s="2">
        <v>1818</v>
      </c>
      <c r="C21" s="4" t="s">
        <v>228</v>
      </c>
    </row>
    <row r="22" spans="1:3" ht="13.5" thickBot="1" x14ac:dyDescent="0.25">
      <c r="A22" s="16" t="s">
        <v>365</v>
      </c>
      <c r="B22" s="2">
        <v>1819</v>
      </c>
      <c r="C22" s="4" t="s">
        <v>229</v>
      </c>
    </row>
    <row r="23" spans="1:3" ht="13.5" thickBot="1" x14ac:dyDescent="0.25">
      <c r="A23" s="14" t="s">
        <v>366</v>
      </c>
      <c r="B23" s="2">
        <v>1820</v>
      </c>
      <c r="C23" s="4" t="s">
        <v>230</v>
      </c>
    </row>
    <row r="24" spans="1:3" ht="13.5" thickBot="1" x14ac:dyDescent="0.25">
      <c r="A24" s="14" t="s">
        <v>367</v>
      </c>
      <c r="B24" s="2">
        <v>1821</v>
      </c>
      <c r="C24" s="4" t="s">
        <v>402</v>
      </c>
    </row>
    <row r="25" spans="1:3" ht="13.5" thickBot="1" x14ac:dyDescent="0.25">
      <c r="A25" s="14" t="s">
        <v>368</v>
      </c>
      <c r="B25" s="2">
        <v>1822</v>
      </c>
      <c r="C25" s="4" t="s">
        <v>231</v>
      </c>
    </row>
    <row r="26" spans="1:3" ht="13.5" thickBot="1" x14ac:dyDescent="0.25">
      <c r="A26" s="14" t="s">
        <v>369</v>
      </c>
      <c r="B26" s="2">
        <v>1823</v>
      </c>
      <c r="C26" s="4" t="s">
        <v>232</v>
      </c>
    </row>
    <row r="27" spans="1:3" ht="13.5" thickBot="1" x14ac:dyDescent="0.25">
      <c r="A27" s="14" t="s">
        <v>370</v>
      </c>
      <c r="B27" s="2">
        <v>1824</v>
      </c>
      <c r="C27" s="4" t="s">
        <v>233</v>
      </c>
    </row>
    <row r="28" spans="1:3" ht="13.5" thickBot="1" x14ac:dyDescent="0.25">
      <c r="A28" s="14" t="s">
        <v>371</v>
      </c>
      <c r="B28" s="2">
        <v>1825</v>
      </c>
      <c r="C28" s="4" t="s">
        <v>234</v>
      </c>
    </row>
    <row r="29" spans="1:3" ht="13.5" thickBot="1" x14ac:dyDescent="0.25">
      <c r="A29" s="14" t="s">
        <v>372</v>
      </c>
      <c r="B29" s="2">
        <v>1826</v>
      </c>
      <c r="C29" s="4" t="s">
        <v>235</v>
      </c>
    </row>
    <row r="30" spans="1:3" ht="13.5" thickBot="1" x14ac:dyDescent="0.25">
      <c r="A30" s="14" t="s">
        <v>373</v>
      </c>
      <c r="B30" s="2">
        <v>1827</v>
      </c>
      <c r="C30" s="4" t="s">
        <v>355</v>
      </c>
    </row>
    <row r="31" spans="1:3" ht="13.5" thickBot="1" x14ac:dyDescent="0.25">
      <c r="A31" s="14" t="s">
        <v>374</v>
      </c>
      <c r="B31" s="2">
        <v>1828</v>
      </c>
      <c r="C31" s="4" t="s">
        <v>400</v>
      </c>
    </row>
    <row r="32" spans="1:3" ht="13.5" thickBot="1" x14ac:dyDescent="0.25">
      <c r="A32" s="14" t="s">
        <v>375</v>
      </c>
      <c r="B32" s="2">
        <v>1829</v>
      </c>
      <c r="C32" s="4" t="s">
        <v>236</v>
      </c>
    </row>
    <row r="33" spans="1:3" ht="13.5" thickBot="1" x14ac:dyDescent="0.25">
      <c r="A33" s="14" t="s">
        <v>376</v>
      </c>
      <c r="B33" s="2">
        <v>1830</v>
      </c>
      <c r="C33" s="4" t="s">
        <v>402</v>
      </c>
    </row>
    <row r="34" spans="1:3" ht="13.5" thickBot="1" x14ac:dyDescent="0.25">
      <c r="A34" s="14" t="s">
        <v>377</v>
      </c>
      <c r="B34" s="2">
        <v>1831</v>
      </c>
      <c r="C34" s="4" t="s">
        <v>237</v>
      </c>
    </row>
    <row r="35" spans="1:3" ht="13.5" thickBot="1" x14ac:dyDescent="0.25">
      <c r="A35" s="14" t="s">
        <v>378</v>
      </c>
      <c r="B35" s="2">
        <v>1832</v>
      </c>
      <c r="C35" s="4" t="s">
        <v>238</v>
      </c>
    </row>
    <row r="36" spans="1:3" ht="13.5" thickBot="1" x14ac:dyDescent="0.25">
      <c r="A36" s="14" t="s">
        <v>379</v>
      </c>
      <c r="B36" s="2">
        <v>1833</v>
      </c>
      <c r="C36" s="4" t="s">
        <v>239</v>
      </c>
    </row>
  </sheetData>
  <phoneticPr fontId="11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5" t="s">
        <v>192</v>
      </c>
    </row>
    <row r="2" spans="1:3" ht="13.5" thickBot="1" x14ac:dyDescent="0.25"/>
    <row r="3" spans="1:3" ht="15" thickBot="1" x14ac:dyDescent="0.25">
      <c r="A3" s="6" t="s">
        <v>316</v>
      </c>
      <c r="B3" s="7" t="s">
        <v>47</v>
      </c>
      <c r="C3" s="8" t="s">
        <v>48</v>
      </c>
    </row>
    <row r="4" spans="1:3" ht="13.5" thickBot="1" x14ac:dyDescent="0.25">
      <c r="A4" s="14" t="s">
        <v>353</v>
      </c>
      <c r="B4" s="2">
        <v>1901</v>
      </c>
      <c r="C4" s="4" t="s">
        <v>132</v>
      </c>
    </row>
    <row r="5" spans="1:3" ht="13.5" thickBot="1" x14ac:dyDescent="0.25">
      <c r="A5" s="14" t="s">
        <v>16</v>
      </c>
      <c r="B5" s="2">
        <v>1902</v>
      </c>
      <c r="C5" s="4" t="s">
        <v>240</v>
      </c>
    </row>
    <row r="6" spans="1:3" ht="13.5" thickBot="1" x14ac:dyDescent="0.25">
      <c r="A6" s="14" t="s">
        <v>354</v>
      </c>
      <c r="B6" s="2">
        <v>1903</v>
      </c>
      <c r="C6" s="4" t="s">
        <v>241</v>
      </c>
    </row>
  </sheetData>
  <phoneticPr fontId="11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5" t="s">
        <v>191</v>
      </c>
    </row>
    <row r="2" spans="1:3" ht="13.5" thickBot="1" x14ac:dyDescent="0.25"/>
    <row r="3" spans="1:3" ht="15" thickBot="1" x14ac:dyDescent="0.25">
      <c r="A3" s="6" t="s">
        <v>316</v>
      </c>
      <c r="B3" s="7" t="s">
        <v>47</v>
      </c>
      <c r="C3" s="8" t="s">
        <v>48</v>
      </c>
    </row>
    <row r="4" spans="1:3" ht="13.5" thickBot="1" x14ac:dyDescent="0.25">
      <c r="A4" s="14" t="s">
        <v>353</v>
      </c>
      <c r="B4" s="2">
        <v>2001</v>
      </c>
      <c r="C4" s="4" t="s">
        <v>132</v>
      </c>
    </row>
    <row r="5" spans="1:3" ht="13.5" thickBot="1" x14ac:dyDescent="0.25">
      <c r="A5" s="14" t="s">
        <v>16</v>
      </c>
      <c r="B5" s="2">
        <v>2002</v>
      </c>
      <c r="C5" s="4" t="s">
        <v>240</v>
      </c>
    </row>
    <row r="6" spans="1:3" ht="13.5" thickBot="1" x14ac:dyDescent="0.25">
      <c r="A6" s="14" t="s">
        <v>354</v>
      </c>
      <c r="B6" s="2">
        <v>2003</v>
      </c>
      <c r="C6" s="4" t="s">
        <v>242</v>
      </c>
    </row>
    <row r="7" spans="1:3" ht="13.5" thickBot="1" x14ac:dyDescent="0.25">
      <c r="A7" s="14" t="s">
        <v>17</v>
      </c>
      <c r="B7" s="2">
        <v>2004</v>
      </c>
      <c r="C7" s="4" t="s">
        <v>243</v>
      </c>
    </row>
    <row r="8" spans="1:3" ht="13.5" thickBot="1" x14ac:dyDescent="0.25">
      <c r="A8" s="14" t="s">
        <v>18</v>
      </c>
      <c r="B8" s="2">
        <v>2005</v>
      </c>
      <c r="C8" s="4" t="s">
        <v>244</v>
      </c>
    </row>
  </sheetData>
  <phoneticPr fontId="11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5" t="s">
        <v>190</v>
      </c>
    </row>
    <row r="2" spans="1:3" ht="13.5" thickBot="1" x14ac:dyDescent="0.25"/>
    <row r="3" spans="1:3" ht="15" thickBot="1" x14ac:dyDescent="0.25">
      <c r="A3" s="6" t="s">
        <v>316</v>
      </c>
      <c r="B3" s="7" t="s">
        <v>47</v>
      </c>
      <c r="C3" s="8" t="s">
        <v>48</v>
      </c>
    </row>
    <row r="4" spans="1:3" ht="13.5" thickBot="1" x14ac:dyDescent="0.25">
      <c r="A4" s="14" t="s">
        <v>353</v>
      </c>
      <c r="B4" s="2">
        <v>2101</v>
      </c>
      <c r="C4" s="4" t="s">
        <v>132</v>
      </c>
    </row>
    <row r="5" spans="1:3" ht="13.5" thickBot="1" x14ac:dyDescent="0.25">
      <c r="A5" s="14" t="s">
        <v>16</v>
      </c>
      <c r="B5" s="2">
        <v>2102</v>
      </c>
      <c r="C5" s="4" t="s">
        <v>245</v>
      </c>
    </row>
    <row r="6" spans="1:3" ht="13.5" thickBot="1" x14ac:dyDescent="0.25">
      <c r="A6" s="14" t="s">
        <v>354</v>
      </c>
      <c r="B6" s="2">
        <v>2103</v>
      </c>
      <c r="C6" s="4" t="s">
        <v>246</v>
      </c>
    </row>
    <row r="7" spans="1:3" ht="26.25" thickBot="1" x14ac:dyDescent="0.25">
      <c r="A7" s="14" t="s">
        <v>17</v>
      </c>
      <c r="B7" s="2">
        <v>2104</v>
      </c>
      <c r="C7" s="4" t="s">
        <v>242</v>
      </c>
    </row>
    <row r="8" spans="1:3" ht="13.5" thickBot="1" x14ac:dyDescent="0.25">
      <c r="A8" s="14" t="s">
        <v>18</v>
      </c>
      <c r="B8" s="2">
        <v>2105</v>
      </c>
      <c r="C8" s="4" t="s">
        <v>247</v>
      </c>
    </row>
    <row r="9" spans="1:3" ht="13.5" thickBot="1" x14ac:dyDescent="0.25">
      <c r="A9" s="14" t="s">
        <v>19</v>
      </c>
      <c r="B9" s="2">
        <v>2106</v>
      </c>
      <c r="C9" s="4" t="s">
        <v>244</v>
      </c>
    </row>
  </sheetData>
  <phoneticPr fontId="11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5" t="s">
        <v>189</v>
      </c>
    </row>
    <row r="2" spans="1:3" ht="13.5" thickBot="1" x14ac:dyDescent="0.25"/>
    <row r="3" spans="1:3" ht="15" thickBot="1" x14ac:dyDescent="0.25">
      <c r="A3" s="6" t="s">
        <v>316</v>
      </c>
      <c r="B3" s="7" t="s">
        <v>47</v>
      </c>
      <c r="C3" s="8" t="s">
        <v>48</v>
      </c>
    </row>
    <row r="4" spans="1:3" ht="13.5" thickBot="1" x14ac:dyDescent="0.25">
      <c r="A4" s="14" t="s">
        <v>353</v>
      </c>
      <c r="B4" s="2">
        <v>2201</v>
      </c>
      <c r="C4" s="4" t="s">
        <v>132</v>
      </c>
    </row>
    <row r="5" spans="1:3" ht="13.5" thickBot="1" x14ac:dyDescent="0.25">
      <c r="A5" s="14" t="s">
        <v>16</v>
      </c>
      <c r="B5" s="2">
        <v>2202</v>
      </c>
      <c r="C5" s="4" t="s">
        <v>240</v>
      </c>
    </row>
    <row r="6" spans="1:3" ht="13.5" thickBot="1" x14ac:dyDescent="0.25">
      <c r="A6" s="14" t="s">
        <v>354</v>
      </c>
      <c r="B6" s="2">
        <v>2203</v>
      </c>
      <c r="C6" s="4" t="s">
        <v>248</v>
      </c>
    </row>
  </sheetData>
  <phoneticPr fontId="11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5" t="s">
        <v>188</v>
      </c>
    </row>
    <row r="2" spans="1:3" ht="13.5" thickBot="1" x14ac:dyDescent="0.25"/>
    <row r="3" spans="1:3" ht="15" thickBot="1" x14ac:dyDescent="0.25">
      <c r="A3" s="6" t="s">
        <v>316</v>
      </c>
      <c r="B3" s="7" t="s">
        <v>47</v>
      </c>
      <c r="C3" s="8" t="s">
        <v>48</v>
      </c>
    </row>
    <row r="4" spans="1:3" ht="13.5" thickBot="1" x14ac:dyDescent="0.25">
      <c r="A4" s="14" t="s">
        <v>353</v>
      </c>
      <c r="B4" s="2">
        <v>2301</v>
      </c>
      <c r="C4" s="4" t="s">
        <v>132</v>
      </c>
    </row>
    <row r="5" spans="1:3" ht="13.5" thickBot="1" x14ac:dyDescent="0.25">
      <c r="A5" s="14" t="s">
        <v>16</v>
      </c>
      <c r="B5" s="2">
        <v>2302</v>
      </c>
      <c r="C5" s="4" t="s">
        <v>240</v>
      </c>
    </row>
    <row r="6" spans="1:3" ht="13.5" thickBot="1" x14ac:dyDescent="0.25">
      <c r="A6" s="14" t="s">
        <v>354</v>
      </c>
      <c r="B6" s="2">
        <v>2303</v>
      </c>
      <c r="C6" s="4" t="s">
        <v>248</v>
      </c>
    </row>
  </sheetData>
  <phoneticPr fontId="11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5" t="s">
        <v>187</v>
      </c>
    </row>
    <row r="2" spans="1:3" ht="13.5" thickBot="1" x14ac:dyDescent="0.25"/>
    <row r="3" spans="1:3" ht="15" thickBot="1" x14ac:dyDescent="0.25">
      <c r="A3" s="6" t="s">
        <v>316</v>
      </c>
      <c r="B3" s="7" t="s">
        <v>47</v>
      </c>
      <c r="C3" s="8" t="s">
        <v>48</v>
      </c>
    </row>
    <row r="4" spans="1:3" ht="13.5" thickBot="1" x14ac:dyDescent="0.25">
      <c r="A4" s="14" t="s">
        <v>353</v>
      </c>
      <c r="B4" s="2">
        <v>2401</v>
      </c>
      <c r="C4" s="4" t="s">
        <v>132</v>
      </c>
    </row>
    <row r="5" spans="1:3" ht="13.5" thickBot="1" x14ac:dyDescent="0.25">
      <c r="A5" s="14" t="s">
        <v>16</v>
      </c>
      <c r="B5" s="2">
        <v>2402</v>
      </c>
      <c r="C5" s="4" t="s">
        <v>240</v>
      </c>
    </row>
    <row r="6" spans="1:3" ht="13.5" thickBot="1" x14ac:dyDescent="0.25">
      <c r="A6" s="14" t="s">
        <v>354</v>
      </c>
      <c r="B6" s="2">
        <v>2403</v>
      </c>
      <c r="C6" s="4" t="s">
        <v>248</v>
      </c>
    </row>
  </sheetData>
  <phoneticPr fontId="11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5" t="s">
        <v>186</v>
      </c>
    </row>
    <row r="2" spans="1:3" ht="13.5" thickBot="1" x14ac:dyDescent="0.25"/>
    <row r="3" spans="1:3" ht="15" thickBot="1" x14ac:dyDescent="0.25">
      <c r="A3" s="6" t="s">
        <v>316</v>
      </c>
      <c r="B3" s="7" t="s">
        <v>47</v>
      </c>
      <c r="C3" s="8" t="s">
        <v>48</v>
      </c>
    </row>
    <row r="4" spans="1:3" ht="13.5" thickBot="1" x14ac:dyDescent="0.25">
      <c r="A4" s="14" t="s">
        <v>353</v>
      </c>
      <c r="B4" s="2">
        <v>2501</v>
      </c>
      <c r="C4" s="4" t="s">
        <v>132</v>
      </c>
    </row>
    <row r="5" spans="1:3" ht="13.5" thickBot="1" x14ac:dyDescent="0.25">
      <c r="A5" s="14" t="s">
        <v>16</v>
      </c>
      <c r="B5" s="2">
        <v>2502</v>
      </c>
      <c r="C5" s="4" t="s">
        <v>253</v>
      </c>
    </row>
    <row r="6" spans="1:3" ht="13.5" thickBot="1" x14ac:dyDescent="0.25">
      <c r="A6" s="14" t="s">
        <v>354</v>
      </c>
      <c r="B6" s="2">
        <v>2503</v>
      </c>
      <c r="C6" s="4" t="s">
        <v>254</v>
      </c>
    </row>
    <row r="7" spans="1:3" ht="13.5" thickBot="1" x14ac:dyDescent="0.25">
      <c r="A7" s="14" t="s">
        <v>17</v>
      </c>
      <c r="B7" s="2">
        <v>2504</v>
      </c>
      <c r="C7" s="4" t="s">
        <v>255</v>
      </c>
    </row>
  </sheetData>
  <phoneticPr fontId="11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5" t="s">
        <v>185</v>
      </c>
    </row>
    <row r="2" spans="1:3" ht="13.5" thickBot="1" x14ac:dyDescent="0.25"/>
    <row r="3" spans="1:3" ht="15" thickBot="1" x14ac:dyDescent="0.25">
      <c r="A3" s="6" t="s">
        <v>316</v>
      </c>
      <c r="B3" s="7" t="s">
        <v>47</v>
      </c>
      <c r="C3" s="8" t="s">
        <v>48</v>
      </c>
    </row>
    <row r="4" spans="1:3" ht="13.5" thickBot="1" x14ac:dyDescent="0.25">
      <c r="A4" s="14" t="s">
        <v>353</v>
      </c>
      <c r="B4" s="2">
        <v>2601</v>
      </c>
      <c r="C4" s="4" t="s">
        <v>132</v>
      </c>
    </row>
    <row r="5" spans="1:3" ht="13.5" thickBot="1" x14ac:dyDescent="0.25">
      <c r="A5" s="14" t="s">
        <v>16</v>
      </c>
      <c r="B5" s="2">
        <v>2602</v>
      </c>
      <c r="C5" s="4" t="s">
        <v>251</v>
      </c>
    </row>
    <row r="6" spans="1:3" ht="13.5" thickBot="1" x14ac:dyDescent="0.25">
      <c r="A6" s="14" t="s">
        <v>354</v>
      </c>
      <c r="B6" s="2">
        <v>2603</v>
      </c>
      <c r="C6" s="4" t="s">
        <v>252</v>
      </c>
    </row>
  </sheetData>
  <phoneticPr fontId="11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5" t="s">
        <v>184</v>
      </c>
    </row>
    <row r="2" spans="1:3" ht="13.5" thickBot="1" x14ac:dyDescent="0.25"/>
    <row r="3" spans="1:3" ht="15" thickBot="1" x14ac:dyDescent="0.25">
      <c r="A3" s="6" t="s">
        <v>316</v>
      </c>
      <c r="B3" s="7" t="s">
        <v>47</v>
      </c>
      <c r="C3" s="8" t="s">
        <v>48</v>
      </c>
    </row>
    <row r="4" spans="1:3" ht="13.5" thickBot="1" x14ac:dyDescent="0.25">
      <c r="A4" s="14" t="s">
        <v>353</v>
      </c>
      <c r="B4" s="2">
        <v>2701</v>
      </c>
      <c r="C4" s="4" t="s">
        <v>132</v>
      </c>
    </row>
    <row r="5" spans="1:3" ht="13.5" thickBot="1" x14ac:dyDescent="0.25">
      <c r="A5" s="14" t="s">
        <v>16</v>
      </c>
      <c r="B5" s="2">
        <v>2702</v>
      </c>
      <c r="C5" s="4" t="s">
        <v>249</v>
      </c>
    </row>
    <row r="6" spans="1:3" ht="13.5" thickBot="1" x14ac:dyDescent="0.25">
      <c r="A6" s="14" t="s">
        <v>354</v>
      </c>
      <c r="B6" s="2">
        <v>2703</v>
      </c>
      <c r="C6" s="4" t="s">
        <v>250</v>
      </c>
    </row>
  </sheetData>
  <phoneticPr fontId="1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7"/>
  <sheetViews>
    <sheetView workbookViewId="0">
      <selection activeCell="F69" sqref="F69"/>
    </sheetView>
  </sheetViews>
  <sheetFormatPr defaultRowHeight="12.75" x14ac:dyDescent="0.2"/>
  <cols>
    <col min="1" max="1" width="6.42578125" style="10" customWidth="1"/>
    <col min="2" max="2" width="9.140625" style="10"/>
    <col min="3" max="3" width="78.28515625" style="10" customWidth="1"/>
  </cols>
  <sheetData>
    <row r="1" spans="1:3" ht="15.75" x14ac:dyDescent="0.25">
      <c r="A1" s="12" t="s">
        <v>46</v>
      </c>
    </row>
    <row r="2" spans="1:3" ht="13.5" thickBot="1" x14ac:dyDescent="0.25"/>
    <row r="3" spans="1:3" ht="29.25" thickBot="1" x14ac:dyDescent="0.25">
      <c r="A3" s="6" t="s">
        <v>316</v>
      </c>
      <c r="B3" s="7" t="s">
        <v>47</v>
      </c>
      <c r="C3" s="8" t="s">
        <v>48</v>
      </c>
    </row>
    <row r="4" spans="1:3" ht="13.5" thickBot="1" x14ac:dyDescent="0.25">
      <c r="A4" s="11" t="s">
        <v>357</v>
      </c>
      <c r="B4" s="3">
        <v>101</v>
      </c>
      <c r="C4" s="109" t="s">
        <v>49</v>
      </c>
    </row>
    <row r="5" spans="1:3" ht="13.5" thickBot="1" x14ac:dyDescent="0.25">
      <c r="A5" s="11" t="s">
        <v>16</v>
      </c>
      <c r="B5" s="3">
        <v>102</v>
      </c>
      <c r="C5" s="109" t="s">
        <v>50</v>
      </c>
    </row>
    <row r="6" spans="1:3" ht="13.5" thickBot="1" x14ac:dyDescent="0.25">
      <c r="A6" s="11" t="s">
        <v>354</v>
      </c>
      <c r="B6" s="3">
        <v>103</v>
      </c>
      <c r="C6" s="109" t="s">
        <v>51</v>
      </c>
    </row>
    <row r="7" spans="1:3" ht="13.5" thickBot="1" x14ac:dyDescent="0.25">
      <c r="A7" s="11" t="s">
        <v>17</v>
      </c>
      <c r="B7" s="3">
        <v>104</v>
      </c>
      <c r="C7" s="109" t="s">
        <v>52</v>
      </c>
    </row>
    <row r="8" spans="1:3" ht="13.5" thickBot="1" x14ac:dyDescent="0.25">
      <c r="A8" s="11" t="s">
        <v>18</v>
      </c>
      <c r="B8" s="3">
        <v>105</v>
      </c>
      <c r="C8" s="109" t="s">
        <v>53</v>
      </c>
    </row>
    <row r="9" spans="1:3" ht="13.5" thickBot="1" x14ac:dyDescent="0.25">
      <c r="A9" s="11" t="s">
        <v>19</v>
      </c>
      <c r="B9" s="3">
        <v>106</v>
      </c>
      <c r="C9" s="110" t="s">
        <v>54</v>
      </c>
    </row>
    <row r="10" spans="1:3" ht="13.5" thickBot="1" x14ac:dyDescent="0.25">
      <c r="A10" s="11" t="s">
        <v>20</v>
      </c>
      <c r="B10" s="3">
        <v>107</v>
      </c>
      <c r="C10" s="109" t="s">
        <v>55</v>
      </c>
    </row>
    <row r="11" spans="1:3" ht="13.5" thickBot="1" x14ac:dyDescent="0.25">
      <c r="A11" s="11" t="s">
        <v>21</v>
      </c>
      <c r="B11" s="3">
        <v>108</v>
      </c>
      <c r="C11" s="109" t="s">
        <v>56</v>
      </c>
    </row>
    <row r="12" spans="1:3" ht="13.5" thickBot="1" x14ac:dyDescent="0.25">
      <c r="A12" s="11" t="s">
        <v>22</v>
      </c>
      <c r="B12" s="3">
        <v>109</v>
      </c>
      <c r="C12" s="109" t="s">
        <v>57</v>
      </c>
    </row>
    <row r="13" spans="1:3" ht="13.5" thickBot="1" x14ac:dyDescent="0.25">
      <c r="A13" s="11" t="s">
        <v>23</v>
      </c>
      <c r="B13" s="3">
        <v>110</v>
      </c>
      <c r="C13" s="109" t="s">
        <v>58</v>
      </c>
    </row>
    <row r="14" spans="1:3" ht="13.5" thickBot="1" x14ac:dyDescent="0.25">
      <c r="A14" s="11" t="s">
        <v>24</v>
      </c>
      <c r="B14" s="3">
        <v>111</v>
      </c>
      <c r="C14" s="109" t="s">
        <v>59</v>
      </c>
    </row>
    <row r="15" spans="1:3" ht="26.25" thickBot="1" x14ac:dyDescent="0.25">
      <c r="A15" s="11" t="s">
        <v>358</v>
      </c>
      <c r="B15" s="3">
        <v>112</v>
      </c>
      <c r="C15" s="109" t="s">
        <v>60</v>
      </c>
    </row>
    <row r="16" spans="1:3" ht="13.5" thickBot="1" x14ac:dyDescent="0.25">
      <c r="A16" s="11" t="s">
        <v>359</v>
      </c>
      <c r="B16" s="3">
        <v>113</v>
      </c>
      <c r="C16" s="109" t="s">
        <v>61</v>
      </c>
    </row>
    <row r="17" spans="1:3" ht="13.5" thickBot="1" x14ac:dyDescent="0.25">
      <c r="A17" s="11" t="s">
        <v>360</v>
      </c>
      <c r="B17" s="3">
        <v>114</v>
      </c>
      <c r="C17" s="109" t="s">
        <v>62</v>
      </c>
    </row>
    <row r="18" spans="1:3" ht="13.5" thickBot="1" x14ac:dyDescent="0.25">
      <c r="A18" s="11" t="s">
        <v>361</v>
      </c>
      <c r="B18" s="3">
        <v>115</v>
      </c>
      <c r="C18" s="109" t="s">
        <v>63</v>
      </c>
    </row>
    <row r="19" spans="1:3" ht="26.25" thickBot="1" x14ac:dyDescent="0.25">
      <c r="A19" s="11" t="s">
        <v>362</v>
      </c>
      <c r="B19" s="3">
        <v>116</v>
      </c>
      <c r="C19" s="109" t="s">
        <v>64</v>
      </c>
    </row>
    <row r="20" spans="1:3" ht="13.5" thickBot="1" x14ac:dyDescent="0.25">
      <c r="A20" s="11" t="s">
        <v>363</v>
      </c>
      <c r="B20" s="3">
        <v>117</v>
      </c>
      <c r="C20" s="109" t="s">
        <v>65</v>
      </c>
    </row>
    <row r="21" spans="1:3" ht="13.5" thickBot="1" x14ac:dyDescent="0.25">
      <c r="A21" s="11" t="s">
        <v>364</v>
      </c>
      <c r="B21" s="3">
        <v>118</v>
      </c>
      <c r="C21" s="109" t="s">
        <v>66</v>
      </c>
    </row>
    <row r="22" spans="1:3" ht="13.5" thickBot="1" x14ac:dyDescent="0.25">
      <c r="A22" s="11" t="s">
        <v>365</v>
      </c>
      <c r="B22" s="3">
        <v>119</v>
      </c>
      <c r="C22" s="109" t="s">
        <v>67</v>
      </c>
    </row>
    <row r="23" spans="1:3" ht="13.5" thickBot="1" x14ac:dyDescent="0.25">
      <c r="A23" s="11" t="s">
        <v>366</v>
      </c>
      <c r="B23" s="3">
        <v>120</v>
      </c>
      <c r="C23" s="109" t="s">
        <v>68</v>
      </c>
    </row>
    <row r="24" spans="1:3" ht="13.5" thickBot="1" x14ac:dyDescent="0.25">
      <c r="A24" s="11" t="s">
        <v>367</v>
      </c>
      <c r="B24" s="3">
        <v>121</v>
      </c>
      <c r="C24" s="109" t="s">
        <v>69</v>
      </c>
    </row>
    <row r="25" spans="1:3" ht="13.5" thickBot="1" x14ac:dyDescent="0.25">
      <c r="A25" s="11" t="s">
        <v>368</v>
      </c>
      <c r="B25" s="3">
        <v>122</v>
      </c>
      <c r="C25" s="109" t="s">
        <v>70</v>
      </c>
    </row>
    <row r="26" spans="1:3" ht="13.5" thickBot="1" x14ac:dyDescent="0.25">
      <c r="A26" s="11" t="s">
        <v>369</v>
      </c>
      <c r="B26" s="3">
        <v>123</v>
      </c>
      <c r="C26" s="109" t="s">
        <v>71</v>
      </c>
    </row>
    <row r="27" spans="1:3" ht="13.5" thickBot="1" x14ac:dyDescent="0.25">
      <c r="A27" s="11" t="s">
        <v>370</v>
      </c>
      <c r="B27" s="3">
        <v>124</v>
      </c>
      <c r="C27" s="109" t="s">
        <v>72</v>
      </c>
    </row>
    <row r="28" spans="1:3" ht="13.5" thickBot="1" x14ac:dyDescent="0.25">
      <c r="A28" s="11" t="s">
        <v>371</v>
      </c>
      <c r="B28" s="3">
        <v>125</v>
      </c>
      <c r="C28" s="109" t="s">
        <v>73</v>
      </c>
    </row>
    <row r="29" spans="1:3" ht="13.5" thickBot="1" x14ac:dyDescent="0.25">
      <c r="A29" s="11" t="s">
        <v>372</v>
      </c>
      <c r="B29" s="3">
        <v>126</v>
      </c>
      <c r="C29" s="109" t="s">
        <v>74</v>
      </c>
    </row>
    <row r="30" spans="1:3" ht="13.5" thickBot="1" x14ac:dyDescent="0.25">
      <c r="A30" s="11" t="s">
        <v>373</v>
      </c>
      <c r="B30" s="3">
        <v>127</v>
      </c>
      <c r="C30" s="109" t="s">
        <v>75</v>
      </c>
    </row>
    <row r="31" spans="1:3" ht="13.5" thickBot="1" x14ac:dyDescent="0.25">
      <c r="A31" s="11" t="s">
        <v>374</v>
      </c>
      <c r="B31" s="3">
        <v>128</v>
      </c>
      <c r="C31" s="109" t="s">
        <v>76</v>
      </c>
    </row>
    <row r="32" spans="1:3" ht="13.5" thickBot="1" x14ac:dyDescent="0.25">
      <c r="A32" s="11" t="s">
        <v>375</v>
      </c>
      <c r="B32" s="3">
        <v>129</v>
      </c>
      <c r="C32" s="109" t="s">
        <v>77</v>
      </c>
    </row>
    <row r="33" spans="1:4" ht="13.5" thickBot="1" x14ac:dyDescent="0.25">
      <c r="A33" s="11" t="s">
        <v>376</v>
      </c>
      <c r="B33" s="3">
        <v>130</v>
      </c>
      <c r="C33" s="109" t="s">
        <v>78</v>
      </c>
    </row>
    <row r="34" spans="1:4" ht="13.5" thickBot="1" x14ac:dyDescent="0.25">
      <c r="A34" s="11" t="s">
        <v>377</v>
      </c>
      <c r="B34" s="3">
        <v>131</v>
      </c>
      <c r="C34" s="109" t="s">
        <v>79</v>
      </c>
    </row>
    <row r="35" spans="1:4" ht="13.5" thickBot="1" x14ac:dyDescent="0.25">
      <c r="A35" s="11" t="s">
        <v>378</v>
      </c>
      <c r="B35" s="3">
        <v>132</v>
      </c>
      <c r="C35" s="109" t="s">
        <v>80</v>
      </c>
    </row>
    <row r="36" spans="1:4" ht="13.5" thickBot="1" x14ac:dyDescent="0.25">
      <c r="A36" s="11" t="s">
        <v>379</v>
      </c>
      <c r="B36" s="3">
        <v>133</v>
      </c>
      <c r="C36" s="109" t="s">
        <v>81</v>
      </c>
    </row>
    <row r="37" spans="1:4" ht="13.5" thickBot="1" x14ac:dyDescent="0.25">
      <c r="A37" s="11" t="s">
        <v>380</v>
      </c>
      <c r="B37" s="3">
        <v>134</v>
      </c>
      <c r="C37" s="109" t="s">
        <v>82</v>
      </c>
    </row>
    <row r="38" spans="1:4" ht="77.25" thickBot="1" x14ac:dyDescent="0.25">
      <c r="A38" s="11" t="s">
        <v>381</v>
      </c>
      <c r="B38" s="106" t="s">
        <v>529</v>
      </c>
      <c r="C38" s="111" t="s">
        <v>530</v>
      </c>
      <c r="D38" s="104">
        <v>3215.66</v>
      </c>
    </row>
    <row r="39" spans="1:4" ht="77.25" thickBot="1" x14ac:dyDescent="0.25">
      <c r="A39" s="11" t="s">
        <v>382</v>
      </c>
      <c r="B39" s="106" t="s">
        <v>531</v>
      </c>
      <c r="C39" s="109" t="s">
        <v>532</v>
      </c>
      <c r="D39">
        <v>2375.92</v>
      </c>
    </row>
    <row r="40" spans="1:4" ht="64.5" thickBot="1" x14ac:dyDescent="0.25">
      <c r="A40" s="11" t="s">
        <v>383</v>
      </c>
      <c r="B40" s="3" t="s">
        <v>533</v>
      </c>
      <c r="C40" s="109" t="s">
        <v>534</v>
      </c>
      <c r="D40">
        <v>12905.81</v>
      </c>
    </row>
    <row r="41" spans="1:4" ht="64.5" thickBot="1" x14ac:dyDescent="0.25">
      <c r="A41" s="11" t="s">
        <v>384</v>
      </c>
      <c r="B41" s="3" t="s">
        <v>535</v>
      </c>
      <c r="C41" s="109" t="s">
        <v>473</v>
      </c>
      <c r="D41">
        <v>6565.26</v>
      </c>
    </row>
    <row r="42" spans="1:4" ht="13.5" thickBot="1" x14ac:dyDescent="0.25">
      <c r="A42" s="11" t="s">
        <v>385</v>
      </c>
      <c r="B42" s="3">
        <v>139</v>
      </c>
      <c r="C42" s="109" t="s">
        <v>83</v>
      </c>
    </row>
    <row r="43" spans="1:4" ht="13.5" thickBot="1" x14ac:dyDescent="0.25">
      <c r="A43" s="11" t="s">
        <v>386</v>
      </c>
      <c r="B43" s="3">
        <v>140</v>
      </c>
      <c r="C43" s="109" t="s">
        <v>84</v>
      </c>
    </row>
    <row r="44" spans="1:4" s="13" customFormat="1" ht="13.5" thickBot="1" x14ac:dyDescent="0.25">
      <c r="A44" s="11" t="s">
        <v>387</v>
      </c>
    </row>
    <row r="45" spans="1:4" ht="13.5" thickBot="1" x14ac:dyDescent="0.25">
      <c r="A45" s="11" t="s">
        <v>389</v>
      </c>
    </row>
    <row r="46" spans="1:4" ht="13.5" thickBot="1" x14ac:dyDescent="0.25">
      <c r="A46" s="11" t="s">
        <v>388</v>
      </c>
      <c r="B46" s="3">
        <v>143</v>
      </c>
      <c r="C46" s="109" t="s">
        <v>85</v>
      </c>
    </row>
    <row r="47" spans="1:4" ht="13.5" thickBot="1" x14ac:dyDescent="0.25">
      <c r="A47" s="11" t="s">
        <v>390</v>
      </c>
      <c r="B47" s="3">
        <v>144</v>
      </c>
      <c r="C47" s="109" t="s">
        <v>86</v>
      </c>
    </row>
    <row r="48" spans="1:4" ht="26.25" thickBot="1" x14ac:dyDescent="0.25">
      <c r="A48" s="11" t="s">
        <v>391</v>
      </c>
      <c r="B48" s="3">
        <v>145</v>
      </c>
      <c r="C48" s="109" t="s">
        <v>88</v>
      </c>
    </row>
    <row r="49" spans="1:3" ht="13.5" thickBot="1" x14ac:dyDescent="0.25">
      <c r="A49" s="11" t="s">
        <v>392</v>
      </c>
      <c r="B49" s="3">
        <v>146</v>
      </c>
      <c r="C49" s="109" t="s">
        <v>89</v>
      </c>
    </row>
    <row r="50" spans="1:3" ht="13.5" thickBot="1" x14ac:dyDescent="0.25">
      <c r="A50" s="11" t="s">
        <v>393</v>
      </c>
      <c r="B50" s="3">
        <v>147</v>
      </c>
      <c r="C50" s="109" t="s">
        <v>90</v>
      </c>
    </row>
    <row r="51" spans="1:3" ht="13.5" thickBot="1" x14ac:dyDescent="0.25">
      <c r="A51" s="11" t="s">
        <v>394</v>
      </c>
      <c r="B51" s="3">
        <v>148</v>
      </c>
      <c r="C51" s="109" t="s">
        <v>91</v>
      </c>
    </row>
    <row r="52" spans="1:3" ht="13.5" thickBot="1" x14ac:dyDescent="0.25">
      <c r="A52" s="11" t="s">
        <v>25</v>
      </c>
      <c r="B52" s="3">
        <v>149</v>
      </c>
      <c r="C52" s="109" t="s">
        <v>92</v>
      </c>
    </row>
    <row r="53" spans="1:3" ht="13.5" thickBot="1" x14ac:dyDescent="0.25">
      <c r="A53" s="11" t="s">
        <v>395</v>
      </c>
      <c r="B53" s="3">
        <v>150</v>
      </c>
      <c r="C53" s="109" t="s">
        <v>93</v>
      </c>
    </row>
    <row r="54" spans="1:3" ht="13.5" thickBot="1" x14ac:dyDescent="0.25">
      <c r="A54" s="11" t="s">
        <v>396</v>
      </c>
      <c r="B54" s="3">
        <v>151</v>
      </c>
      <c r="C54" s="109" t="s">
        <v>94</v>
      </c>
    </row>
    <row r="55" spans="1:3" ht="13.5" thickBot="1" x14ac:dyDescent="0.25">
      <c r="A55" s="11" t="s">
        <v>397</v>
      </c>
      <c r="B55" s="3">
        <v>152</v>
      </c>
      <c r="C55" s="109" t="s">
        <v>95</v>
      </c>
    </row>
    <row r="56" spans="1:3" ht="13.5" thickBot="1" x14ac:dyDescent="0.25">
      <c r="A56" s="11" t="s">
        <v>398</v>
      </c>
      <c r="B56" s="3">
        <v>153</v>
      </c>
      <c r="C56" s="109" t="s">
        <v>96</v>
      </c>
    </row>
    <row r="57" spans="1:3" ht="13.5" thickBot="1" x14ac:dyDescent="0.25">
      <c r="A57" s="11" t="s">
        <v>399</v>
      </c>
      <c r="B57" s="3">
        <v>154</v>
      </c>
      <c r="C57" s="109" t="s">
        <v>97</v>
      </c>
    </row>
    <row r="76" spans="2:4" x14ac:dyDescent="0.2">
      <c r="B76" s="10" t="s">
        <v>536</v>
      </c>
    </row>
    <row r="77" spans="2:4" x14ac:dyDescent="0.2">
      <c r="B77" s="10" t="s">
        <v>537</v>
      </c>
      <c r="C77" s="10" t="s">
        <v>539</v>
      </c>
      <c r="D77">
        <v>349.5</v>
      </c>
    </row>
  </sheetData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5" t="s">
        <v>183</v>
      </c>
    </row>
    <row r="2" spans="1:3" ht="16.5" thickBot="1" x14ac:dyDescent="0.3">
      <c r="A2" s="5"/>
    </row>
    <row r="3" spans="1:3" ht="15" thickBot="1" x14ac:dyDescent="0.25">
      <c r="A3" s="6" t="s">
        <v>316</v>
      </c>
      <c r="B3" s="7" t="s">
        <v>47</v>
      </c>
      <c r="C3" s="8" t="s">
        <v>48</v>
      </c>
    </row>
    <row r="4" spans="1:3" ht="26.25" thickBot="1" x14ac:dyDescent="0.25">
      <c r="A4" s="14" t="s">
        <v>353</v>
      </c>
      <c r="B4" s="2">
        <v>2801</v>
      </c>
      <c r="C4" s="2" t="s">
        <v>256</v>
      </c>
    </row>
    <row r="5" spans="1:3" ht="26.25" thickBot="1" x14ac:dyDescent="0.25">
      <c r="A5" s="14" t="s">
        <v>16</v>
      </c>
      <c r="B5" s="2">
        <v>2802</v>
      </c>
      <c r="C5" s="2" t="s">
        <v>257</v>
      </c>
    </row>
    <row r="6" spans="1:3" ht="13.5" thickBot="1" x14ac:dyDescent="0.25">
      <c r="A6" s="14" t="s">
        <v>354</v>
      </c>
      <c r="B6" s="2">
        <v>2803</v>
      </c>
      <c r="C6" s="2" t="s">
        <v>258</v>
      </c>
    </row>
    <row r="7" spans="1:3" ht="13.5" thickBot="1" x14ac:dyDescent="0.25">
      <c r="A7" s="14" t="s">
        <v>17</v>
      </c>
      <c r="B7" s="2">
        <v>2804</v>
      </c>
      <c r="C7" s="2" t="s">
        <v>259</v>
      </c>
    </row>
    <row r="8" spans="1:3" ht="13.5" thickBot="1" x14ac:dyDescent="0.25">
      <c r="A8" s="14" t="s">
        <v>18</v>
      </c>
      <c r="B8" s="2">
        <v>2805</v>
      </c>
      <c r="C8" s="2" t="s">
        <v>260</v>
      </c>
    </row>
    <row r="9" spans="1:3" ht="13.5" thickBot="1" x14ac:dyDescent="0.25">
      <c r="A9" s="14" t="s">
        <v>19</v>
      </c>
      <c r="B9" s="2">
        <v>2806</v>
      </c>
      <c r="C9" s="2" t="s">
        <v>261</v>
      </c>
    </row>
    <row r="10" spans="1:3" ht="13.5" thickBot="1" x14ac:dyDescent="0.25">
      <c r="A10" s="14" t="s">
        <v>20</v>
      </c>
      <c r="B10" s="2">
        <v>2807</v>
      </c>
      <c r="C10" s="2" t="s">
        <v>262</v>
      </c>
    </row>
    <row r="11" spans="1:3" ht="13.5" thickBot="1" x14ac:dyDescent="0.25">
      <c r="A11" s="14" t="s">
        <v>21</v>
      </c>
      <c r="B11" s="2">
        <v>2808</v>
      </c>
      <c r="C11" s="2" t="s">
        <v>263</v>
      </c>
    </row>
    <row r="12" spans="1:3" ht="13.5" thickBot="1" x14ac:dyDescent="0.25">
      <c r="A12" s="14" t="s">
        <v>22</v>
      </c>
      <c r="B12" s="2">
        <v>2809</v>
      </c>
      <c r="C12" s="2" t="s">
        <v>264</v>
      </c>
    </row>
    <row r="13" spans="1:3" ht="13.5" thickBot="1" x14ac:dyDescent="0.25">
      <c r="A13" s="14" t="s">
        <v>23</v>
      </c>
      <c r="B13" s="2">
        <v>2810</v>
      </c>
      <c r="C13" s="2" t="s">
        <v>265</v>
      </c>
    </row>
    <row r="14" spans="1:3" ht="13.5" thickBot="1" x14ac:dyDescent="0.25">
      <c r="A14" s="14" t="s">
        <v>24</v>
      </c>
      <c r="B14" s="2">
        <v>2811</v>
      </c>
      <c r="C14" s="2" t="s">
        <v>266</v>
      </c>
    </row>
    <row r="15" spans="1:3" ht="13.5" thickBot="1" x14ac:dyDescent="0.25">
      <c r="A15" s="14" t="s">
        <v>358</v>
      </c>
      <c r="B15" s="2">
        <v>2812</v>
      </c>
      <c r="C15" s="2" t="s">
        <v>267</v>
      </c>
    </row>
    <row r="16" spans="1:3" ht="13.5" thickBot="1" x14ac:dyDescent="0.25">
      <c r="A16" s="14" t="s">
        <v>359</v>
      </c>
      <c r="B16" s="2">
        <v>2813</v>
      </c>
      <c r="C16" s="2" t="s">
        <v>268</v>
      </c>
    </row>
    <row r="17" spans="1:3" ht="13.5" thickBot="1" x14ac:dyDescent="0.25">
      <c r="A17" s="14" t="s">
        <v>360</v>
      </c>
      <c r="B17" s="2">
        <v>2814</v>
      </c>
      <c r="C17" s="2" t="s">
        <v>269</v>
      </c>
    </row>
    <row r="18" spans="1:3" ht="13.5" thickBot="1" x14ac:dyDescent="0.25">
      <c r="A18" s="14" t="s">
        <v>361</v>
      </c>
      <c r="B18" s="2">
        <v>2815</v>
      </c>
      <c r="C18" s="2" t="s">
        <v>270</v>
      </c>
    </row>
  </sheetData>
  <phoneticPr fontId="11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5" t="s">
        <v>182</v>
      </c>
    </row>
    <row r="2" spans="1:3" ht="13.5" thickBot="1" x14ac:dyDescent="0.25"/>
    <row r="3" spans="1:3" ht="15" thickBot="1" x14ac:dyDescent="0.25">
      <c r="A3" s="6" t="s">
        <v>316</v>
      </c>
      <c r="B3" s="7" t="s">
        <v>47</v>
      </c>
      <c r="C3" s="8" t="s">
        <v>48</v>
      </c>
    </row>
    <row r="4" spans="1:3" ht="13.5" thickBot="1" x14ac:dyDescent="0.25">
      <c r="A4" s="14" t="s">
        <v>353</v>
      </c>
      <c r="B4" s="2">
        <v>2901</v>
      </c>
      <c r="C4" s="4" t="s">
        <v>271</v>
      </c>
    </row>
    <row r="5" spans="1:3" ht="13.5" thickBot="1" x14ac:dyDescent="0.25">
      <c r="A5" s="14" t="s">
        <v>16</v>
      </c>
      <c r="B5" s="2">
        <v>2902</v>
      </c>
      <c r="C5" s="4" t="s">
        <v>272</v>
      </c>
    </row>
    <row r="6" spans="1:3" ht="13.5" thickBot="1" x14ac:dyDescent="0.25">
      <c r="A6" s="14" t="s">
        <v>354</v>
      </c>
      <c r="B6" s="2">
        <v>2903</v>
      </c>
      <c r="C6" s="4" t="s">
        <v>273</v>
      </c>
    </row>
    <row r="7" spans="1:3" ht="13.5" thickBot="1" x14ac:dyDescent="0.25">
      <c r="A7" s="14" t="s">
        <v>17</v>
      </c>
      <c r="B7" s="2">
        <v>2904</v>
      </c>
      <c r="C7" s="4" t="s">
        <v>274</v>
      </c>
    </row>
    <row r="8" spans="1:3" ht="13.5" thickBot="1" x14ac:dyDescent="0.25">
      <c r="A8" s="14" t="s">
        <v>18</v>
      </c>
      <c r="B8" s="2">
        <v>2905</v>
      </c>
      <c r="C8" s="4" t="s">
        <v>275</v>
      </c>
    </row>
    <row r="9" spans="1:3" ht="13.5" thickBot="1" x14ac:dyDescent="0.25">
      <c r="A9" s="14" t="s">
        <v>19</v>
      </c>
      <c r="B9" s="2">
        <v>2906</v>
      </c>
      <c r="C9" s="4" t="s">
        <v>276</v>
      </c>
    </row>
    <row r="10" spans="1:3" ht="13.5" thickBot="1" x14ac:dyDescent="0.25">
      <c r="A10" s="14" t="s">
        <v>20</v>
      </c>
      <c r="B10" s="2">
        <v>2907</v>
      </c>
      <c r="C10" s="4" t="s">
        <v>277</v>
      </c>
    </row>
    <row r="11" spans="1:3" ht="13.5" thickBot="1" x14ac:dyDescent="0.25">
      <c r="A11" s="14" t="s">
        <v>21</v>
      </c>
      <c r="B11" s="2">
        <v>2908</v>
      </c>
      <c r="C11" s="4" t="s">
        <v>278</v>
      </c>
    </row>
    <row r="12" spans="1:3" ht="13.5" thickBot="1" x14ac:dyDescent="0.25">
      <c r="A12" s="14" t="s">
        <v>22</v>
      </c>
      <c r="B12" s="2">
        <v>2909</v>
      </c>
      <c r="C12" s="4" t="s">
        <v>279</v>
      </c>
    </row>
    <row r="13" spans="1:3" ht="13.5" thickBot="1" x14ac:dyDescent="0.25">
      <c r="A13" s="14" t="s">
        <v>23</v>
      </c>
      <c r="B13" s="2">
        <v>2910</v>
      </c>
      <c r="C13" s="4" t="s">
        <v>280</v>
      </c>
    </row>
    <row r="14" spans="1:3" ht="13.5" thickBot="1" x14ac:dyDescent="0.25">
      <c r="A14" s="14" t="s">
        <v>24</v>
      </c>
      <c r="B14" s="2">
        <v>2911</v>
      </c>
      <c r="C14" s="4" t="s">
        <v>281</v>
      </c>
    </row>
    <row r="15" spans="1:3" ht="13.5" thickBot="1" x14ac:dyDescent="0.25">
      <c r="A15" s="14" t="s">
        <v>358</v>
      </c>
      <c r="B15" s="2">
        <v>2912</v>
      </c>
      <c r="C15" s="4" t="s">
        <v>282</v>
      </c>
    </row>
    <row r="16" spans="1:3" ht="13.5" thickBot="1" x14ac:dyDescent="0.25">
      <c r="A16" s="14" t="s">
        <v>359</v>
      </c>
      <c r="B16" s="2">
        <v>2913</v>
      </c>
      <c r="C16" s="4" t="s">
        <v>283</v>
      </c>
    </row>
    <row r="17" spans="1:3" ht="13.5" thickBot="1" x14ac:dyDescent="0.25">
      <c r="A17" s="14" t="s">
        <v>360</v>
      </c>
      <c r="B17" s="2">
        <v>2914</v>
      </c>
      <c r="C17" s="4" t="s">
        <v>284</v>
      </c>
    </row>
    <row r="18" spans="1:3" ht="13.5" thickBot="1" x14ac:dyDescent="0.25">
      <c r="A18" s="14" t="s">
        <v>361</v>
      </c>
      <c r="B18" s="2">
        <v>2915</v>
      </c>
      <c r="C18" s="4" t="s">
        <v>285</v>
      </c>
    </row>
    <row r="19" spans="1:3" ht="13.5" thickBot="1" x14ac:dyDescent="0.25">
      <c r="A19" s="14" t="s">
        <v>362</v>
      </c>
      <c r="B19" s="2">
        <v>2916</v>
      </c>
      <c r="C19" s="4" t="s">
        <v>286</v>
      </c>
    </row>
    <row r="20" spans="1:3" ht="13.5" thickBot="1" x14ac:dyDescent="0.25">
      <c r="A20" s="14" t="s">
        <v>363</v>
      </c>
      <c r="B20" s="2">
        <v>2917</v>
      </c>
      <c r="C20" s="4" t="s">
        <v>287</v>
      </c>
    </row>
    <row r="21" spans="1:3" ht="13.5" thickBot="1" x14ac:dyDescent="0.25">
      <c r="A21" s="14" t="s">
        <v>364</v>
      </c>
      <c r="B21" s="2">
        <v>2918</v>
      </c>
      <c r="C21" s="4" t="s">
        <v>288</v>
      </c>
    </row>
    <row r="22" spans="1:3" ht="13.5" thickBot="1" x14ac:dyDescent="0.25">
      <c r="A22" s="14" t="s">
        <v>365</v>
      </c>
      <c r="B22" s="2">
        <v>2919</v>
      </c>
      <c r="C22" s="4" t="s">
        <v>289</v>
      </c>
    </row>
    <row r="23" spans="1:3" ht="13.5" thickBot="1" x14ac:dyDescent="0.25">
      <c r="A23" s="14" t="s">
        <v>366</v>
      </c>
      <c r="B23" s="2">
        <v>2920</v>
      </c>
      <c r="C23" s="4" t="s">
        <v>290</v>
      </c>
    </row>
    <row r="24" spans="1:3" ht="13.5" thickBot="1" x14ac:dyDescent="0.25">
      <c r="A24" s="14" t="s">
        <v>367</v>
      </c>
      <c r="B24" s="2">
        <v>2921</v>
      </c>
      <c r="C24" s="4" t="s">
        <v>291</v>
      </c>
    </row>
    <row r="25" spans="1:3" ht="13.5" thickBot="1" x14ac:dyDescent="0.25">
      <c r="A25" s="14" t="s">
        <v>368</v>
      </c>
      <c r="B25" s="2">
        <v>2922</v>
      </c>
      <c r="C25" s="4" t="s">
        <v>292</v>
      </c>
    </row>
    <row r="26" spans="1:3" ht="13.5" thickBot="1" x14ac:dyDescent="0.25">
      <c r="A26" s="14" t="s">
        <v>369</v>
      </c>
      <c r="B26" s="2">
        <v>2923</v>
      </c>
      <c r="C26" s="4" t="s">
        <v>293</v>
      </c>
    </row>
    <row r="27" spans="1:3" ht="13.5" thickBot="1" x14ac:dyDescent="0.25">
      <c r="A27" s="14" t="s">
        <v>370</v>
      </c>
      <c r="B27" s="2">
        <v>2924</v>
      </c>
      <c r="C27" s="4" t="s">
        <v>294</v>
      </c>
    </row>
    <row r="28" spans="1:3" ht="13.5" thickBot="1" x14ac:dyDescent="0.25">
      <c r="A28" s="14" t="s">
        <v>371</v>
      </c>
      <c r="B28" s="2">
        <v>2925</v>
      </c>
      <c r="C28" s="4" t="s">
        <v>295</v>
      </c>
    </row>
    <row r="29" spans="1:3" ht="13.5" thickBot="1" x14ac:dyDescent="0.25">
      <c r="A29" s="14" t="s">
        <v>372</v>
      </c>
      <c r="B29" s="2">
        <v>2926</v>
      </c>
      <c r="C29" s="4" t="s">
        <v>296</v>
      </c>
    </row>
    <row r="30" spans="1:3" ht="13.5" thickBot="1" x14ac:dyDescent="0.25">
      <c r="A30" s="14" t="s">
        <v>373</v>
      </c>
      <c r="B30" s="2">
        <v>2927</v>
      </c>
      <c r="C30" s="4" t="s">
        <v>297</v>
      </c>
    </row>
    <row r="31" spans="1:3" ht="13.5" thickBot="1" x14ac:dyDescent="0.25">
      <c r="A31" s="14" t="s">
        <v>374</v>
      </c>
      <c r="B31" s="2">
        <v>2928</v>
      </c>
      <c r="C31" s="4" t="s">
        <v>298</v>
      </c>
    </row>
    <row r="32" spans="1:3" ht="13.5" thickBot="1" x14ac:dyDescent="0.25">
      <c r="A32" s="14" t="s">
        <v>375</v>
      </c>
      <c r="B32" s="2">
        <v>2929</v>
      </c>
      <c r="C32" s="4" t="s">
        <v>299</v>
      </c>
    </row>
  </sheetData>
  <phoneticPr fontId="11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5" t="s">
        <v>181</v>
      </c>
    </row>
    <row r="2" spans="1:3" ht="13.5" thickBot="1" x14ac:dyDescent="0.25"/>
    <row r="3" spans="1:3" ht="15" thickBot="1" x14ac:dyDescent="0.25">
      <c r="A3" s="6" t="s">
        <v>316</v>
      </c>
      <c r="B3" s="7" t="s">
        <v>47</v>
      </c>
      <c r="C3" s="8" t="s">
        <v>48</v>
      </c>
    </row>
    <row r="4" spans="1:3" ht="13.5" thickBot="1" x14ac:dyDescent="0.25">
      <c r="A4" s="14" t="s">
        <v>353</v>
      </c>
      <c r="B4" s="2">
        <v>3001</v>
      </c>
      <c r="C4" s="4" t="s">
        <v>300</v>
      </c>
    </row>
    <row r="5" spans="1:3" ht="13.5" thickBot="1" x14ac:dyDescent="0.25">
      <c r="A5" s="14" t="s">
        <v>16</v>
      </c>
      <c r="B5" s="2">
        <v>3002</v>
      </c>
      <c r="C5" s="4" t="s">
        <v>301</v>
      </c>
    </row>
    <row r="6" spans="1:3" ht="26.25" thickBot="1" x14ac:dyDescent="0.25">
      <c r="A6" s="14" t="s">
        <v>354</v>
      </c>
      <c r="B6" s="2">
        <v>3003</v>
      </c>
      <c r="C6" s="4" t="s">
        <v>26</v>
      </c>
    </row>
  </sheetData>
  <phoneticPr fontId="11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5" t="s">
        <v>99</v>
      </c>
    </row>
    <row r="2" spans="1:3" ht="13.5" thickBot="1" x14ac:dyDescent="0.25"/>
    <row r="3" spans="1:3" ht="15" thickBot="1" x14ac:dyDescent="0.25">
      <c r="A3" s="6" t="s">
        <v>316</v>
      </c>
      <c r="B3" s="7" t="s">
        <v>47</v>
      </c>
      <c r="C3" s="8" t="s">
        <v>48</v>
      </c>
    </row>
    <row r="4" spans="1:3" ht="13.5" thickBot="1" x14ac:dyDescent="0.25">
      <c r="A4" s="1" t="s">
        <v>353</v>
      </c>
      <c r="B4" s="40" t="s">
        <v>312</v>
      </c>
      <c r="C4" s="4" t="s">
        <v>100</v>
      </c>
    </row>
    <row r="5" spans="1:3" ht="13.5" thickBot="1" x14ac:dyDescent="0.25">
      <c r="A5" s="1" t="s">
        <v>16</v>
      </c>
      <c r="B5" s="40" t="s">
        <v>311</v>
      </c>
      <c r="C5" s="4" t="s">
        <v>101</v>
      </c>
    </row>
  </sheetData>
  <phoneticPr fontId="1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5" t="s">
        <v>205</v>
      </c>
    </row>
    <row r="2" spans="1:3" ht="13.5" thickBot="1" x14ac:dyDescent="0.25"/>
    <row r="3" spans="1:3" ht="15" thickBot="1" x14ac:dyDescent="0.25">
      <c r="A3" s="6" t="s">
        <v>316</v>
      </c>
      <c r="B3" s="7" t="s">
        <v>47</v>
      </c>
      <c r="C3" s="8" t="s">
        <v>48</v>
      </c>
    </row>
    <row r="4" spans="1:3" ht="13.5" thickBot="1" x14ac:dyDescent="0.25">
      <c r="A4" s="1" t="s">
        <v>353</v>
      </c>
      <c r="B4" s="40" t="s">
        <v>307</v>
      </c>
      <c r="C4" s="4" t="s">
        <v>102</v>
      </c>
    </row>
    <row r="5" spans="1:3" ht="13.5" thickBot="1" x14ac:dyDescent="0.25">
      <c r="A5" s="1" t="s">
        <v>16</v>
      </c>
      <c r="B5" s="40" t="s">
        <v>308</v>
      </c>
      <c r="C5" s="4" t="s">
        <v>103</v>
      </c>
    </row>
    <row r="6" spans="1:3" ht="13.5" thickBot="1" x14ac:dyDescent="0.25">
      <c r="A6" s="1" t="s">
        <v>354</v>
      </c>
      <c r="B6" s="40" t="s">
        <v>309</v>
      </c>
      <c r="C6" s="4" t="s">
        <v>104</v>
      </c>
    </row>
    <row r="7" spans="1:3" ht="13.5" thickBot="1" x14ac:dyDescent="0.25">
      <c r="A7" s="1" t="s">
        <v>17</v>
      </c>
      <c r="B7" s="40" t="s">
        <v>310</v>
      </c>
      <c r="C7" s="4" t="s">
        <v>105</v>
      </c>
    </row>
  </sheetData>
  <phoneticPr fontId="11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5" t="s">
        <v>204</v>
      </c>
    </row>
    <row r="2" spans="1:3" ht="13.5" thickBot="1" x14ac:dyDescent="0.25"/>
    <row r="3" spans="1:3" ht="15" thickBot="1" x14ac:dyDescent="0.25">
      <c r="A3" s="6" t="s">
        <v>316</v>
      </c>
      <c r="B3" s="7" t="s">
        <v>47</v>
      </c>
      <c r="C3" s="8" t="s">
        <v>48</v>
      </c>
    </row>
    <row r="4" spans="1:3" ht="13.5" thickBot="1" x14ac:dyDescent="0.25">
      <c r="A4" s="1" t="s">
        <v>353</v>
      </c>
      <c r="B4" s="2">
        <v>401</v>
      </c>
      <c r="C4" s="4" t="s">
        <v>106</v>
      </c>
    </row>
    <row r="5" spans="1:3" ht="13.5" thickBot="1" x14ac:dyDescent="0.25">
      <c r="A5" s="1" t="s">
        <v>16</v>
      </c>
      <c r="B5" s="2">
        <v>402</v>
      </c>
      <c r="C5" s="4" t="s">
        <v>107</v>
      </c>
    </row>
    <row r="6" spans="1:3" ht="13.5" thickBot="1" x14ac:dyDescent="0.25">
      <c r="A6" s="1" t="s">
        <v>354</v>
      </c>
      <c r="B6" s="2">
        <v>403</v>
      </c>
      <c r="C6" s="4" t="s">
        <v>108</v>
      </c>
    </row>
  </sheetData>
  <phoneticPr fontId="11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5" t="s">
        <v>203</v>
      </c>
    </row>
    <row r="2" spans="1:3" ht="13.5" thickBot="1" x14ac:dyDescent="0.25"/>
    <row r="3" spans="1:3" ht="15" thickBot="1" x14ac:dyDescent="0.25">
      <c r="A3" s="6" t="s">
        <v>316</v>
      </c>
      <c r="B3" s="7" t="s">
        <v>47</v>
      </c>
      <c r="C3" s="8" t="s">
        <v>48</v>
      </c>
    </row>
    <row r="4" spans="1:3" ht="13.5" thickBot="1" x14ac:dyDescent="0.25">
      <c r="A4" s="14" t="s">
        <v>353</v>
      </c>
      <c r="B4" s="2">
        <v>501</v>
      </c>
      <c r="C4" s="4" t="s">
        <v>109</v>
      </c>
    </row>
    <row r="5" spans="1:3" ht="13.5" thickBot="1" x14ac:dyDescent="0.25">
      <c r="A5" s="14" t="s">
        <v>16</v>
      </c>
      <c r="B5" s="2">
        <v>502</v>
      </c>
      <c r="C5" s="4" t="s">
        <v>110</v>
      </c>
    </row>
    <row r="6" spans="1:3" ht="13.5" thickBot="1" x14ac:dyDescent="0.25">
      <c r="A6" s="14" t="s">
        <v>354</v>
      </c>
      <c r="B6" s="2">
        <v>503</v>
      </c>
      <c r="C6" s="4" t="s">
        <v>111</v>
      </c>
    </row>
    <row r="7" spans="1:3" ht="13.5" thickBot="1" x14ac:dyDescent="0.25">
      <c r="A7" s="14" t="s">
        <v>17</v>
      </c>
      <c r="B7" s="2">
        <v>504</v>
      </c>
      <c r="C7" s="4" t="s">
        <v>112</v>
      </c>
    </row>
    <row r="8" spans="1:3" ht="13.5" thickBot="1" x14ac:dyDescent="0.25">
      <c r="A8" s="14" t="s">
        <v>18</v>
      </c>
      <c r="B8" s="2">
        <v>505</v>
      </c>
      <c r="C8" s="4" t="s">
        <v>113</v>
      </c>
    </row>
    <row r="9" spans="1:3" ht="13.5" thickBot="1" x14ac:dyDescent="0.25">
      <c r="A9" s="14" t="s">
        <v>19</v>
      </c>
      <c r="B9" s="2">
        <v>506</v>
      </c>
      <c r="C9" s="4" t="s">
        <v>114</v>
      </c>
    </row>
  </sheetData>
  <phoneticPr fontId="11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5" t="s">
        <v>202</v>
      </c>
    </row>
    <row r="2" spans="1:3" ht="13.5" thickBot="1" x14ac:dyDescent="0.25"/>
    <row r="3" spans="1:3" ht="15" thickBot="1" x14ac:dyDescent="0.25">
      <c r="A3" s="6" t="s">
        <v>316</v>
      </c>
      <c r="B3" s="7" t="s">
        <v>47</v>
      </c>
      <c r="C3" s="8" t="s">
        <v>48</v>
      </c>
    </row>
    <row r="4" spans="1:3" ht="13.5" thickBot="1" x14ac:dyDescent="0.25">
      <c r="A4" s="15" t="s">
        <v>353</v>
      </c>
      <c r="B4" s="2">
        <v>601</v>
      </c>
      <c r="C4" s="4" t="s">
        <v>115</v>
      </c>
    </row>
    <row r="5" spans="1:3" ht="13.5" thickBot="1" x14ac:dyDescent="0.25">
      <c r="A5" s="15" t="s">
        <v>16</v>
      </c>
      <c r="B5" s="2">
        <v>602</v>
      </c>
      <c r="C5" s="4" t="s">
        <v>116</v>
      </c>
    </row>
    <row r="6" spans="1:3" ht="13.5" thickBot="1" x14ac:dyDescent="0.25">
      <c r="A6" s="15" t="s">
        <v>354</v>
      </c>
      <c r="B6" s="2">
        <v>603</v>
      </c>
      <c r="C6" s="4" t="s">
        <v>117</v>
      </c>
    </row>
    <row r="7" spans="1:3" ht="13.5" thickBot="1" x14ac:dyDescent="0.25">
      <c r="A7" s="15" t="s">
        <v>17</v>
      </c>
      <c r="B7" s="2">
        <v>604</v>
      </c>
      <c r="C7" s="4" t="s">
        <v>118</v>
      </c>
    </row>
    <row r="8" spans="1:3" ht="13.5" thickBot="1" x14ac:dyDescent="0.25">
      <c r="A8" s="15" t="s">
        <v>18</v>
      </c>
      <c r="B8" s="2">
        <v>605</v>
      </c>
      <c r="C8" s="4" t="s">
        <v>119</v>
      </c>
    </row>
    <row r="9" spans="1:3" ht="13.5" thickBot="1" x14ac:dyDescent="0.25">
      <c r="A9" s="15" t="s">
        <v>19</v>
      </c>
      <c r="B9" s="2">
        <v>606</v>
      </c>
      <c r="C9" s="4" t="s">
        <v>120</v>
      </c>
    </row>
    <row r="10" spans="1:3" ht="13.5" thickBot="1" x14ac:dyDescent="0.25">
      <c r="A10" s="15" t="s">
        <v>20</v>
      </c>
      <c r="B10" s="2">
        <v>607</v>
      </c>
      <c r="C10" s="4" t="s">
        <v>121</v>
      </c>
    </row>
  </sheetData>
  <phoneticPr fontId="11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5" t="s">
        <v>180</v>
      </c>
    </row>
    <row r="2" spans="1:3" ht="13.5" thickBot="1" x14ac:dyDescent="0.25"/>
    <row r="3" spans="1:3" ht="15" thickBot="1" x14ac:dyDescent="0.25">
      <c r="A3" s="6" t="s">
        <v>316</v>
      </c>
      <c r="B3" s="7" t="s">
        <v>47</v>
      </c>
      <c r="C3" s="8" t="s">
        <v>48</v>
      </c>
    </row>
    <row r="4" spans="1:3" ht="13.5" thickBot="1" x14ac:dyDescent="0.25">
      <c r="A4" s="14" t="s">
        <v>353</v>
      </c>
      <c r="B4" s="2">
        <v>701</v>
      </c>
      <c r="C4" s="4" t="s">
        <v>133</v>
      </c>
    </row>
    <row r="5" spans="1:3" ht="13.5" thickBot="1" x14ac:dyDescent="0.25">
      <c r="A5" s="14" t="s">
        <v>16</v>
      </c>
      <c r="B5" s="2">
        <v>702</v>
      </c>
      <c r="C5" s="4" t="s">
        <v>134</v>
      </c>
    </row>
    <row r="6" spans="1:3" ht="13.5" thickBot="1" x14ac:dyDescent="0.25">
      <c r="A6" s="14" t="s">
        <v>354</v>
      </c>
      <c r="B6" s="2">
        <v>703</v>
      </c>
      <c r="C6" s="4" t="s">
        <v>135</v>
      </c>
    </row>
    <row r="7" spans="1:3" ht="13.5" thickBot="1" x14ac:dyDescent="0.25">
      <c r="A7" s="14" t="s">
        <v>17</v>
      </c>
      <c r="B7" s="2">
        <v>704</v>
      </c>
      <c r="C7" s="4" t="s">
        <v>136</v>
      </c>
    </row>
  </sheetData>
  <phoneticPr fontId="1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33</vt:i4>
      </vt:variant>
      <vt:variant>
        <vt:lpstr>Именованные диапазоны</vt:lpstr>
      </vt:variant>
      <vt:variant>
        <vt:i4>1</vt:i4>
      </vt:variant>
    </vt:vector>
  </HeadingPairs>
  <TitlesOfParts>
    <vt:vector size="34" baseType="lpstr">
      <vt:lpstr>А_ф.1.1</vt:lpstr>
      <vt:lpstr>И_ф.2.8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Татьяна Потапенко</cp:lastModifiedBy>
  <cp:lastPrinted>2015-03-19T06:53:28Z</cp:lastPrinted>
  <dcterms:created xsi:type="dcterms:W3CDTF">1996-10-08T23:32:33Z</dcterms:created>
  <dcterms:modified xsi:type="dcterms:W3CDTF">2022-03-12T09:39:26Z</dcterms:modified>
</cp:coreProperties>
</file>