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" i="13" l="1"/>
  <c r="D16" i="13"/>
  <c r="D13" i="13"/>
  <c r="D104" i="13" l="1"/>
  <c r="D95" i="13"/>
  <c r="D86" i="13"/>
  <c r="D33" i="13"/>
  <c r="D35" i="13"/>
  <c r="D32" i="13"/>
  <c r="D29" i="13"/>
  <c r="D67" i="13"/>
  <c r="D9" i="13"/>
  <c r="D80" i="13"/>
  <c r="D81" i="13"/>
  <c r="D89" i="13"/>
  <c r="D92" i="13" s="1"/>
  <c r="D90" i="13"/>
  <c r="D91" i="13"/>
  <c r="D98" i="13"/>
  <c r="D101" i="13" s="1"/>
  <c r="D99" i="13"/>
  <c r="D100" i="13"/>
  <c r="D107" i="13"/>
  <c r="D110" i="13" s="1"/>
  <c r="D108" i="13"/>
  <c r="D109" i="13"/>
  <c r="D82" i="13"/>
  <c r="D25" i="13" l="1"/>
  <c r="D23" i="13" l="1"/>
  <c r="D72" i="13"/>
  <c r="D70" i="13" s="1"/>
</calcChain>
</file>

<file path=xl/sharedStrings.xml><?xml version="1.0" encoding="utf-8"?>
<sst xmlns="http://schemas.openxmlformats.org/spreadsheetml/2006/main" count="1088" uniqueCount="544">
  <si>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</si>
  <si>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</si>
  <si>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</si>
  <si>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</si>
  <si>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</si>
  <si>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</si>
  <si>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</si>
  <si>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</si>
  <si>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</si>
  <si>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</si>
  <si>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</si>
  <si>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</si>
  <si>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</si>
  <si>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</si>
  <si>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</si>
  <si>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</si>
  <si>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</si>
  <si>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</si>
  <si>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</si>
  <si>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</si>
  <si>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</si>
  <si>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</si>
  <si>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</si>
  <si>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</si>
  <si>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</si>
  <si>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</si>
  <si>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</si>
  <si>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</si>
  <si>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</si>
  <si>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</si>
  <si>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</si>
  <si>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</si>
  <si>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</si>
  <si>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</si>
  <si>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</si>
  <si>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</si>
  <si>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</si>
  <si>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</si>
  <si>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</si>
  <si>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</si>
  <si>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</si>
  <si>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</si>
  <si>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</si>
  <si>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</si>
  <si>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</si>
  <si>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</si>
  <si>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</si>
  <si>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</si>
  <si>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</si>
  <si>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</si>
  <si>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</si>
  <si>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</si>
  <si>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</si>
  <si>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</si>
  <si>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</si>
  <si>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</si>
  <si>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</si>
  <si>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</si>
  <si>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</si>
  <si>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</si>
  <si>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</si>
  <si>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</si>
  <si>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</si>
  <si>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</si>
  <si>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</si>
  <si>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</si>
  <si>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</si>
  <si>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</si>
  <si>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</si>
  <si>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</si>
  <si>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</si>
  <si>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</si>
  <si>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</si>
  <si>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</si>
  <si>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</si>
  <si>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</si>
  <si>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</si>
  <si>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</si>
  <si>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</si>
  <si>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</si>
  <si>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</si>
  <si>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</si>
  <si>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</si>
  <si>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</si>
  <si>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</si>
  <si>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</si>
  <si>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</si>
  <si>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</si>
  <si>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</si>
  <si>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</si>
  <si>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</si>
  <si>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</si>
  <si>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</si>
  <si>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</si>
  <si>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</si>
  <si>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</si>
  <si>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</si>
  <si>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</si>
  <si>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</si>
  <si>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</si>
  <si>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</si>
  <si>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</si>
  <si>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</si>
  <si>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</si>
  <si>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</si>
  <si>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</si>
  <si>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</si>
  <si>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</si>
  <si>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</si>
  <si>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</si>
  <si>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</si>
  <si>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</si>
  <si>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</si>
  <si>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</si>
  <si>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</si>
  <si>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</si>
  <si>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</si>
  <si>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</si>
  <si>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</si>
  <si>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</si>
  <si>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</si>
  <si>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</si>
  <si>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</si>
  <si>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</si>
  <si>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</si>
  <si>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</si>
  <si>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</si>
  <si>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</si>
  <si>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</si>
  <si>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</si>
  <si>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</si>
  <si>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</si>
  <si>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</si>
  <si>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</si>
  <si>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</si>
  <si>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</si>
  <si>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</si>
  <si>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</si>
  <si>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</si>
  <si>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</si>
  <si>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</si>
  <si>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</si>
  <si>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</si>
  <si>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</si>
  <si>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</si>
  <si>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</si>
  <si>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</si>
  <si>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</si>
  <si>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</si>
  <si>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</si>
  <si>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</si>
  <si>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</si>
  <si>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</si>
  <si>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</si>
  <si>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</si>
  <si>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</si>
  <si>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</si>
  <si>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</si>
  <si>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</si>
  <si>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</si>
  <si>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</si>
  <si>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</si>
  <si>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</si>
  <si>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</si>
  <si>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</si>
  <si>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</si>
  <si>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</si>
  <si>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</si>
  <si>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</si>
  <si>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</si>
  <si>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</si>
  <si>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</si>
  <si>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</si>
  <si>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</si>
  <si>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</si>
  <si>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</si>
  <si>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</si>
  <si>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</si>
  <si>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</si>
  <si>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</si>
  <si>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</si>
  <si>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</si>
  <si>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</si>
  <si>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</si>
  <si>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</si>
  <si>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</si>
  <si>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</si>
  <si>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</si>
  <si>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</si>
  <si>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</si>
  <si>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</si>
  <si>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</si>
  <si>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</si>
  <si>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</si>
  <si>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</si>
  <si>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</si>
  <si>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</si>
  <si>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</si>
  <si>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</si>
  <si>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</si>
  <si>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</si>
  <si>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</si>
  <si>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</si>
  <si>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</si>
  <si>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</si>
  <si>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</si>
  <si>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</si>
  <si>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</si>
  <si>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</si>
  <si>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</si>
  <si>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</si>
  <si>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</si>
  <si>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</si>
  <si>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</si>
  <si>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</si>
  <si>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</si>
  <si>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</si>
  <si>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</si>
  <si>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</si>
  <si>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</si>
  <si>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</si>
  <si>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</si>
  <si>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</si>
  <si>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</si>
  <si>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</si>
  <si>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</si>
  <si>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</si>
  <si>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</si>
  <si>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</si>
  <si>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</si>
  <si>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</si>
  <si>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</si>
  <si>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</si>
  <si>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</si>
  <si>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</si>
  <si>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</si>
  <si>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</si>
  <si>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</si>
  <si>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</si>
  <si>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</si>
  <si>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</si>
  <si>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</si>
  <si>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</si>
  <si>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</si>
  <si>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</si>
  <si>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</si>
  <si>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</si>
  <si>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</si>
  <si>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</si>
  <si>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</si>
  <si>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</si>
  <si>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</si>
  <si>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</si>
  <si>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</si>
  <si>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</si>
  <si>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</si>
  <si>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</si>
  <si>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</si>
  <si>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</si>
  <si>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</si>
  <si>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</si>
  <si>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</si>
  <si>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</si>
  <si>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</si>
  <si>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</si>
  <si>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</si>
  <si>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</si>
  <si>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</si>
  <si>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</si>
  <si>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</si>
  <si>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</si>
  <si>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</si>
  <si>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</si>
  <si>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</si>
  <si>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</si>
  <si>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</si>
  <si>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</si>
  <si>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</si>
  <si>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</si>
  <si>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</si>
  <si>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</si>
  <si>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</si>
  <si>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</si>
  <si>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</si>
  <si>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</si>
  <si>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</si>
  <si>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</si>
  <si>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</si>
  <si>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</si>
  <si>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</si>
  <si>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</si>
  <si>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</si>
  <si>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</si>
  <si>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</si>
  <si>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</si>
  <si>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</si>
  <si>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</si>
  <si>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</si>
  <si>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</si>
  <si>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</si>
  <si>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</si>
  <si>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</si>
  <si>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</si>
  <si>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</si>
  <si>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</si>
  <si>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</si>
  <si>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</si>
  <si>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</si>
  <si>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</si>
  <si>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</si>
  <si>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</si>
  <si>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</si>
  <si>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</si>
  <si>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</si>
  <si>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</si>
  <si>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</si>
  <si>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</si>
  <si>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</si>
  <si>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</si>
  <si>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</si>
  <si>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</si>
  <si>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</si>
  <si>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</si>
  <si>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</si>
  <si>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</si>
  <si>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</si>
  <si>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</si>
  <si>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</si>
  <si>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</si>
  <si>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</si>
  <si>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</si>
  <si>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</si>
  <si>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</si>
  <si>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</si>
  <si>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</si>
  <si>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</si>
  <si>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</si>
  <si>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</si>
  <si>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</si>
  <si>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</si>
  <si>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</si>
  <si>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</si>
  <si>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</si>
  <si>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</si>
  <si>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</si>
  <si>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</si>
  <si>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</si>
  <si>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</si>
  <si>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</si>
  <si>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</si>
  <si>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</si>
  <si>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</si>
  <si>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</si>
  <si>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</si>
  <si>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</si>
  <si>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</si>
  <si>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</si>
  <si>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</si>
  <si>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</si>
  <si>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</si>
  <si>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</si>
  <si>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</si>
  <si>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</si>
  <si>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</si>
  <si>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</si>
  <si>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</si>
  <si>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</si>
  <si>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</si>
  <si>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</si>
  <si>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</si>
  <si>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</si>
  <si>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</si>
  <si>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</si>
  <si>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</si>
  <si>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</si>
  <si>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</si>
  <si>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</si>
  <si>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</si>
  <si>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</si>
  <si>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</si>
  <si>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</si>
  <si>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</si>
  <si>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</si>
  <si>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</si>
  <si>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</si>
  <si>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</si>
  <si>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</si>
  <si>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</si>
  <si>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</si>
  <si>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</si>
  <si>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</si>
  <si>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</si>
  <si>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</si>
  <si>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</si>
  <si>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</si>
  <si>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</si>
  <si>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</si>
  <si>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</si>
  <si>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</si>
  <si>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</si>
  <si>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</si>
  <si>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</si>
  <si>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</si>
  <si>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</si>
  <si>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</si>
  <si>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</si>
  <si>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</si>
  <si>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</si>
  <si>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</si>
  <si>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</si>
  <si>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</si>
  <si>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</si>
  <si>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</si>
  <si>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</si>
  <si>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</si>
  <si>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</si>
  <si>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</si>
  <si>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</si>
  <si>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</si>
  <si>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</si>
  <si>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</si>
  <si>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</si>
  <si>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</si>
  <si>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</si>
  <si>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</si>
  <si>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</si>
  <si>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</si>
  <si>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</si>
  <si>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</si>
  <si>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</si>
  <si>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</si>
  <si>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</si>
  <si>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</si>
  <si>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</si>
  <si>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</si>
  <si>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</si>
  <si>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</si>
  <si>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</si>
  <si>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</si>
  <si>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</si>
  <si>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</si>
  <si>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</si>
  <si>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</si>
  <si>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</si>
  <si>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</si>
  <si>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</si>
  <si>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</si>
  <si>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</si>
  <si>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</si>
  <si>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</si>
  <si>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</si>
  <si>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</si>
  <si>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</si>
  <si>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</si>
  <si>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</si>
  <si>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</si>
  <si>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</si>
  <si>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</si>
  <si>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</si>
  <si>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</si>
  <si>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</si>
  <si>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</si>
  <si>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</si>
  <si>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</si>
  <si>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</si>
  <si>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</si>
  <si>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</si>
  <si>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</si>
  <si>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</si>
  <si>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ул. Кооперативная, д. 19/5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</si>
  <si>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</si>
  <si>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</si>
  <si>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</si>
  <si>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</si>
  <si>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</si>
  <si>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</si>
  <si>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</si>
  <si>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</si>
  <si>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</si>
  <si>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</si>
  <si>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</si>
  <si>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</si>
  <si>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</si>
  <si>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</si>
  <si>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</si>
  <si>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</si>
  <si>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</si>
  <si>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</si>
  <si>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</si>
  <si>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</si>
  <si>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</si>
  <si>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</si>
  <si>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</si>
  <si>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</si>
  <si>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</si>
  <si>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</si>
  <si>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</si>
  <si>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</si>
  <si>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</si>
  <si>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</si>
  <si>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</si>
  <si>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</si>
  <si>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</si>
  <si>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</si>
  <si>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</si>
  <si>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</si>
  <si>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</si>
  <si>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</si>
  <si>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</si>
  <si>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</si>
  <si>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</si>
  <si>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</si>
  <si>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</si>
  <si>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</si>
  <si>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</si>
  <si>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</si>
  <si>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</si>
  <si>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</si>
  <si>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</si>
  <si>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</si>
  <si>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</si>
  <si>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</si>
  <si>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</si>
  <si>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Ликвидация воздушных пробок в системе отопления, в  стояке (слив и наполнение системы)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</si>
  <si>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</si>
  <si>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</si>
  <si>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</si>
  <si>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</si>
  <si>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</si>
  <si>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</si>
  <si>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</si>
  <si>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</si>
  <si>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</si>
  <si>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</si>
  <si>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</si>
  <si>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</si>
  <si>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</si>
  <si>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</si>
  <si>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</si>
  <si>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31.12.2022г.</t>
  </si>
  <si>
    <t>01.01.2022г.</t>
  </si>
  <si>
    <t>Работы по содержанию электрооборудования</t>
  </si>
  <si>
    <t>Отчет об исполнении управляющей организацией договора управления за 2022г.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</si>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</sst>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3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4" fontId="2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9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9" fontId="53" fillId="25" borderId="15" xfId="0" applyNumberFormat="1" applyFont="1" applyFill="1" applyBorder="1" applyAlignment="1">
      <alignment horizontal="center" vertical="top" wrapText="1"/>
    </xf>
    <xf numFmtId="0" fontId="53" fillId="25" borderId="15" xfId="0" applyFont="1" applyFill="1" applyBorder="1" applyAlignment="1">
      <alignment wrapText="1"/>
    </xf>
    <xf numFmtId="0" fontId="53" fillId="25" borderId="15" xfId="0" applyFont="1" applyFill="1" applyBorder="1" applyAlignment="1">
      <alignment horizontal="center" vertical="center" wrapText="1"/>
    </xf>
    <xf numFmtId="4" fontId="10" fillId="25" borderId="15" xfId="0" applyNumberFormat="1" applyFont="1" applyFill="1" applyBorder="1" applyAlignment="1">
      <alignment vertical="center" wrapText="1"/>
    </xf>
    <xf numFmtId="0" fontId="53" fillId="25" borderId="15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wrapText="1"/>
    </xf>
    <xf numFmtId="0" fontId="14" fillId="0" borderId="0" xfId="0" applyFont="1" applyBorder="1"/>
    <xf numFmtId="49" fontId="54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17" xfId="0" applyFont="1" applyFill="1" applyBorder="1" applyAlignment="1">
      <alignment horizontal="left" wrapText="1"/>
    </xf>
    <xf numFmtId="0" fontId="54" fillId="25" borderId="18" xfId="0" applyFont="1" applyFill="1" applyBorder="1" applyAlignment="1">
      <alignment horizontal="left"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7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8" t="s">
        <v>466</v>
      </c>
    </row>
    <row r="3" spans="1:9" x14ac:dyDescent="0.2">
      <c r="A3" t="s">
        <v>327</v>
      </c>
    </row>
    <row r="4" spans="1:9" x14ac:dyDescent="0.2">
      <c r="B4" t="s">
        <v>521</v>
      </c>
    </row>
    <row r="6" spans="1:9" ht="21.75" customHeight="1" x14ac:dyDescent="0.2">
      <c r="A6" s="26" t="s">
        <v>328</v>
      </c>
      <c r="B6" s="26" t="s">
        <v>329</v>
      </c>
      <c r="C6" s="26" t="s">
        <v>330</v>
      </c>
      <c r="D6" s="26" t="s">
        <v>331</v>
      </c>
    </row>
    <row r="7" spans="1:9" ht="27" customHeight="1" x14ac:dyDescent="0.2">
      <c r="A7" s="19" t="s">
        <v>369</v>
      </c>
      <c r="B7" s="53" t="s">
        <v>332</v>
      </c>
      <c r="C7" s="21" t="s">
        <v>333</v>
      </c>
      <c r="D7" s="21"/>
      <c r="E7" s="117" t="s">
        <v>314</v>
      </c>
      <c r="F7" s="118"/>
      <c r="G7" s="118"/>
      <c r="H7" s="118"/>
      <c r="I7" s="34"/>
    </row>
    <row r="8" spans="1:9" ht="12.75" customHeight="1" x14ac:dyDescent="0.2">
      <c r="A8" s="116" t="s">
        <v>334</v>
      </c>
      <c r="B8" s="116"/>
      <c r="C8" s="116"/>
      <c r="D8" s="116"/>
    </row>
    <row r="9" spans="1:9" ht="63.75" x14ac:dyDescent="0.2">
      <c r="A9" s="19" t="s">
        <v>16</v>
      </c>
      <c r="B9" s="23" t="s">
        <v>335</v>
      </c>
      <c r="C9" s="21" t="s">
        <v>333</v>
      </c>
      <c r="D9" s="24" t="s">
        <v>524</v>
      </c>
      <c r="E9" s="18" t="s">
        <v>50</v>
      </c>
    </row>
    <row r="10" spans="1:9" x14ac:dyDescent="0.2">
      <c r="A10" s="19"/>
      <c r="B10" s="39" t="s">
        <v>416</v>
      </c>
      <c r="C10" s="21"/>
      <c r="D10" s="25"/>
      <c r="E10" s="18"/>
    </row>
    <row r="11" spans="1:9" ht="38.25" x14ac:dyDescent="0.2">
      <c r="A11" s="19" t="s">
        <v>366</v>
      </c>
      <c r="B11" s="23" t="s">
        <v>336</v>
      </c>
      <c r="C11" s="21" t="s">
        <v>333</v>
      </c>
      <c r="D11" s="33" t="s">
        <v>525</v>
      </c>
    </row>
    <row r="12" spans="1:9" ht="17.25" customHeight="1" x14ac:dyDescent="0.2">
      <c r="A12" s="19" t="s">
        <v>17</v>
      </c>
      <c r="B12" s="23" t="s">
        <v>337</v>
      </c>
      <c r="C12" s="21" t="s">
        <v>333</v>
      </c>
      <c r="D12" s="25" t="s">
        <v>526</v>
      </c>
      <c r="E12" s="117" t="s">
        <v>417</v>
      </c>
      <c r="F12" s="118"/>
      <c r="G12" s="118"/>
      <c r="H12" s="118"/>
      <c r="I12" s="118"/>
    </row>
    <row r="13" spans="1:9" ht="17.25" customHeight="1" x14ac:dyDescent="0.2">
      <c r="A13" s="19"/>
      <c r="B13" s="39" t="s">
        <v>418</v>
      </c>
      <c r="C13" s="21"/>
      <c r="D13" s="25" t="s">
        <v>527</v>
      </c>
      <c r="E13" s="117"/>
      <c r="F13" s="118"/>
      <c r="G13" s="118"/>
      <c r="H13" s="118"/>
      <c r="I13" s="118"/>
    </row>
    <row r="14" spans="1:9" ht="17.25" customHeight="1" x14ac:dyDescent="0.2">
      <c r="A14" s="19"/>
      <c r="B14" s="39" t="s">
        <v>419</v>
      </c>
      <c r="C14" s="21"/>
      <c r="D14" s="25" t="s">
        <v>528</v>
      </c>
      <c r="E14" s="117"/>
      <c r="F14" s="118"/>
      <c r="G14" s="118"/>
      <c r="H14" s="118"/>
      <c r="I14" s="118"/>
    </row>
    <row r="15" spans="1:9" ht="51" x14ac:dyDescent="0.2">
      <c r="A15" s="19" t="s">
        <v>18</v>
      </c>
      <c r="B15" s="23" t="s">
        <v>338</v>
      </c>
      <c r="C15" s="21" t="s">
        <v>333</v>
      </c>
      <c r="D15" s="41" t="s">
        <v>529</v>
      </c>
    </row>
    <row r="16" spans="1:9" ht="25.5" x14ac:dyDescent="0.2">
      <c r="A16" s="19" t="s">
        <v>19</v>
      </c>
      <c r="B16" s="20" t="s">
        <v>339</v>
      </c>
      <c r="C16" s="21" t="s">
        <v>333</v>
      </c>
      <c r="D16" s="42">
        <v>5050025306</v>
      </c>
    </row>
    <row r="17" spans="1:14" ht="38.25" x14ac:dyDescent="0.2">
      <c r="A17" s="19" t="s">
        <v>20</v>
      </c>
      <c r="B17" s="20" t="s">
        <v>325</v>
      </c>
      <c r="C17" s="21" t="s">
        <v>333</v>
      </c>
      <c r="D17" s="43" t="s">
        <v>530</v>
      </c>
    </row>
    <row r="18" spans="1:14" ht="38.25" x14ac:dyDescent="0.2">
      <c r="A18" s="19" t="s">
        <v>21</v>
      </c>
      <c r="B18" s="20" t="s">
        <v>340</v>
      </c>
      <c r="C18" s="21" t="s">
        <v>333</v>
      </c>
      <c r="D18" s="43" t="s">
        <v>530</v>
      </c>
    </row>
    <row r="19" spans="1:14" ht="27" customHeight="1" x14ac:dyDescent="0.2">
      <c r="A19" s="19" t="s">
        <v>22</v>
      </c>
      <c r="B19" s="20" t="s">
        <v>341</v>
      </c>
      <c r="C19" s="21" t="s">
        <v>333</v>
      </c>
      <c r="D19" s="44" t="s">
        <v>531</v>
      </c>
      <c r="E19" s="119" t="s">
        <v>315</v>
      </c>
      <c r="F19" s="120"/>
      <c r="G19" s="120"/>
      <c r="H19" s="120"/>
      <c r="I19" s="120"/>
    </row>
    <row r="20" spans="1:14" x14ac:dyDescent="0.2">
      <c r="A20" s="19" t="s">
        <v>23</v>
      </c>
      <c r="B20" s="23" t="s">
        <v>342</v>
      </c>
      <c r="C20" s="21" t="s">
        <v>333</v>
      </c>
      <c r="D20" s="45" t="s">
        <v>532</v>
      </c>
    </row>
    <row r="21" spans="1:14" ht="25.5" x14ac:dyDescent="0.2">
      <c r="A21" s="19" t="s">
        <v>24</v>
      </c>
      <c r="B21" s="23" t="s">
        <v>343</v>
      </c>
      <c r="C21" s="21" t="s">
        <v>333</v>
      </c>
      <c r="D21" s="24"/>
    </row>
    <row r="22" spans="1:14" x14ac:dyDescent="0.2">
      <c r="A22" s="19" t="s">
        <v>370</v>
      </c>
      <c r="B22" s="23" t="s">
        <v>344</v>
      </c>
      <c r="C22" s="21" t="s">
        <v>333</v>
      </c>
      <c r="D22" s="25" t="s">
        <v>533</v>
      </c>
    </row>
    <row r="23" spans="1:14" x14ac:dyDescent="0.2">
      <c r="A23" s="19"/>
      <c r="B23" s="39" t="s">
        <v>109</v>
      </c>
      <c r="C23" s="21" t="s">
        <v>333</v>
      </c>
      <c r="D23" s="21"/>
    </row>
    <row r="24" spans="1:14" ht="24.75" customHeight="1" x14ac:dyDescent="0.2">
      <c r="A24" s="19" t="s">
        <v>371</v>
      </c>
      <c r="B24" s="23" t="s">
        <v>345</v>
      </c>
      <c r="C24" s="21" t="s">
        <v>333</v>
      </c>
      <c r="D24" s="32" t="s">
        <v>534</v>
      </c>
      <c r="E24" s="117" t="s">
        <v>316</v>
      </c>
      <c r="F24" s="118"/>
      <c r="G24" s="118"/>
      <c r="H24" s="118"/>
      <c r="I24" s="118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9" t="s">
        <v>372</v>
      </c>
      <c r="B25" s="23" t="s">
        <v>346</v>
      </c>
      <c r="C25" s="21" t="s">
        <v>333</v>
      </c>
      <c r="D25" s="32"/>
      <c r="K25" s="22" t="s">
        <v>421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373</v>
      </c>
      <c r="B26" s="40" t="s">
        <v>347</v>
      </c>
      <c r="C26" s="21" t="s">
        <v>333</v>
      </c>
      <c r="D26" s="43" t="s">
        <v>535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374</v>
      </c>
      <c r="B27" s="40" t="s">
        <v>348</v>
      </c>
      <c r="C27" s="21" t="s">
        <v>333</v>
      </c>
      <c r="D27" s="25" t="s">
        <v>536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375</v>
      </c>
      <c r="B28" s="40" t="s">
        <v>349</v>
      </c>
      <c r="C28" s="21" t="s">
        <v>333</v>
      </c>
      <c r="D28" s="31" t="s">
        <v>467</v>
      </c>
      <c r="E28" s="10" t="s">
        <v>317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376</v>
      </c>
      <c r="B29" s="23" t="s">
        <v>350</v>
      </c>
      <c r="C29" s="25" t="s">
        <v>351</v>
      </c>
      <c r="D29" s="32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377</v>
      </c>
      <c r="B30" s="23" t="s">
        <v>352</v>
      </c>
      <c r="C30" s="25" t="s">
        <v>351</v>
      </c>
      <c r="D30" s="32"/>
      <c r="K30" s="22" t="s">
        <v>4</v>
      </c>
      <c r="L30" s="113" t="s">
        <v>12</v>
      </c>
      <c r="M30" s="114"/>
      <c r="N30" s="115"/>
    </row>
    <row r="31" spans="1:14" ht="12.75" customHeight="1" x14ac:dyDescent="0.2">
      <c r="A31" s="19" t="s">
        <v>378</v>
      </c>
      <c r="B31" s="23" t="s">
        <v>353</v>
      </c>
      <c r="C31" s="21" t="s">
        <v>354</v>
      </c>
      <c r="D31" s="31"/>
      <c r="E31" s="117" t="s">
        <v>218</v>
      </c>
      <c r="F31" s="118"/>
      <c r="G31" s="118"/>
      <c r="H31" s="118"/>
      <c r="I31" s="118"/>
      <c r="K31" s="22" t="s">
        <v>5</v>
      </c>
      <c r="L31" s="113" t="s">
        <v>12</v>
      </c>
      <c r="M31" s="114"/>
      <c r="N31" s="115"/>
    </row>
    <row r="32" spans="1:14" x14ac:dyDescent="0.2">
      <c r="A32" s="19" t="s">
        <v>379</v>
      </c>
      <c r="B32" s="23" t="s">
        <v>355</v>
      </c>
      <c r="C32" s="21" t="s">
        <v>356</v>
      </c>
      <c r="D32" s="31"/>
    </row>
    <row r="33" spans="1:5" ht="29.25" customHeight="1" x14ac:dyDescent="0.2">
      <c r="A33" s="19" t="s">
        <v>380</v>
      </c>
      <c r="B33" s="23" t="s">
        <v>46</v>
      </c>
      <c r="C33" s="21" t="s">
        <v>357</v>
      </c>
      <c r="D33" s="31"/>
    </row>
    <row r="34" spans="1:5" x14ac:dyDescent="0.2">
      <c r="A34" s="19"/>
      <c r="B34" s="39" t="s">
        <v>47</v>
      </c>
      <c r="C34" s="21" t="s">
        <v>357</v>
      </c>
      <c r="D34" s="31"/>
    </row>
    <row r="35" spans="1:5" x14ac:dyDescent="0.2">
      <c r="A35" s="19"/>
      <c r="B35" s="39" t="s">
        <v>48</v>
      </c>
      <c r="C35" s="21" t="s">
        <v>357</v>
      </c>
      <c r="D35" s="31"/>
    </row>
    <row r="36" spans="1:5" x14ac:dyDescent="0.2">
      <c r="A36" s="19"/>
      <c r="B36" s="39" t="s">
        <v>49</v>
      </c>
      <c r="C36" s="21" t="s">
        <v>357</v>
      </c>
      <c r="D36" s="31"/>
    </row>
    <row r="37" spans="1:5" ht="25.5" x14ac:dyDescent="0.2">
      <c r="A37" s="30" t="s">
        <v>381</v>
      </c>
      <c r="B37" s="23" t="s">
        <v>358</v>
      </c>
      <c r="C37" s="36" t="s">
        <v>333</v>
      </c>
      <c r="D37" s="36"/>
    </row>
    <row r="38" spans="1:5" ht="30" customHeight="1" x14ac:dyDescent="0.2">
      <c r="A38" s="116" t="s">
        <v>219</v>
      </c>
      <c r="B38" s="116"/>
      <c r="C38" s="116"/>
      <c r="D38" s="116"/>
      <c r="E38" t="s">
        <v>318</v>
      </c>
    </row>
    <row r="39" spans="1:5" ht="15.75" x14ac:dyDescent="0.2">
      <c r="A39" s="19" t="s">
        <v>382</v>
      </c>
      <c r="B39" s="20" t="s">
        <v>359</v>
      </c>
      <c r="C39" s="29" t="s">
        <v>333</v>
      </c>
      <c r="D39" s="31" t="s">
        <v>537</v>
      </c>
    </row>
    <row r="40" spans="1:5" ht="15.75" x14ac:dyDescent="0.2">
      <c r="A40" s="19" t="s">
        <v>383</v>
      </c>
      <c r="B40" s="20" t="s">
        <v>360</v>
      </c>
      <c r="C40" s="29" t="s">
        <v>333</v>
      </c>
      <c r="D40" s="31" t="s">
        <v>538</v>
      </c>
    </row>
    <row r="41" spans="1:5" ht="63.75" x14ac:dyDescent="0.2">
      <c r="A41" s="19" t="s">
        <v>384</v>
      </c>
      <c r="B41" s="20" t="s">
        <v>361</v>
      </c>
      <c r="C41" s="29" t="s">
        <v>333</v>
      </c>
      <c r="D41" s="31" t="s">
        <v>468</v>
      </c>
    </row>
    <row r="42" spans="1:5" ht="15.75" x14ac:dyDescent="0.2">
      <c r="A42" s="19" t="s">
        <v>385</v>
      </c>
      <c r="B42" s="20" t="s">
        <v>362</v>
      </c>
      <c r="C42" s="29" t="s">
        <v>333</v>
      </c>
      <c r="D42" s="36"/>
    </row>
    <row r="43" spans="1:5" ht="15.75" x14ac:dyDescent="0.2">
      <c r="A43" s="19" t="s">
        <v>386</v>
      </c>
      <c r="B43" s="20" t="s">
        <v>363</v>
      </c>
      <c r="C43" s="29" t="s">
        <v>333</v>
      </c>
      <c r="D43" s="36"/>
    </row>
    <row r="45" spans="1:5" x14ac:dyDescent="0.2">
      <c r="A45" s="35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801</v>
      </c>
      <c r="C4" s="5" t="s">
        <v>134</v>
      </c>
    </row>
    <row r="5" spans="1:3" ht="13.5" thickBot="1" x14ac:dyDescent="0.25">
      <c r="A5" s="15" t="s">
        <v>16</v>
      </c>
      <c r="B5" s="2">
        <v>802</v>
      </c>
      <c r="C5" s="5" t="s">
        <v>135</v>
      </c>
    </row>
    <row r="6" spans="1:3" ht="13.5" thickBot="1" x14ac:dyDescent="0.25">
      <c r="A6" s="15" t="s">
        <v>366</v>
      </c>
      <c r="B6" s="2">
        <v>803</v>
      </c>
      <c r="C6" s="5" t="s">
        <v>136</v>
      </c>
    </row>
    <row r="7" spans="1:3" ht="13.5" thickBot="1" x14ac:dyDescent="0.25">
      <c r="A7" s="15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901</v>
      </c>
      <c r="C4" s="5" t="s">
        <v>138</v>
      </c>
    </row>
    <row r="5" spans="1:3" ht="13.5" thickBot="1" x14ac:dyDescent="0.25">
      <c r="A5" s="15" t="s">
        <v>16</v>
      </c>
      <c r="B5" s="2">
        <v>902</v>
      </c>
      <c r="C5" s="5" t="s">
        <v>139</v>
      </c>
    </row>
    <row r="6" spans="1:3" ht="13.5" thickBot="1" x14ac:dyDescent="0.25">
      <c r="A6" s="15" t="s">
        <v>366</v>
      </c>
      <c r="B6" s="2">
        <v>903</v>
      </c>
      <c r="C6" s="5" t="s">
        <v>140</v>
      </c>
    </row>
    <row r="7" spans="1:3" ht="13.5" thickBot="1" x14ac:dyDescent="0.25">
      <c r="A7" s="15" t="s">
        <v>17</v>
      </c>
      <c r="B7" s="2">
        <v>904</v>
      </c>
      <c r="C7" s="5" t="s">
        <v>136</v>
      </c>
    </row>
    <row r="8" spans="1:3" ht="13.5" thickBot="1" x14ac:dyDescent="0.25">
      <c r="A8" s="15" t="s">
        <v>18</v>
      </c>
      <c r="B8" s="2">
        <v>905</v>
      </c>
      <c r="C8" s="5" t="s">
        <v>135</v>
      </c>
    </row>
    <row r="9" spans="1:3" ht="13.5" thickBot="1" x14ac:dyDescent="0.25">
      <c r="A9" s="15" t="s">
        <v>19</v>
      </c>
      <c r="B9" s="2">
        <v>906</v>
      </c>
      <c r="C9" s="5" t="s">
        <v>141</v>
      </c>
    </row>
    <row r="10" spans="1:3" ht="13.5" thickBot="1" x14ac:dyDescent="0.25">
      <c r="A10" s="15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1001</v>
      </c>
      <c r="C4" s="5" t="s">
        <v>148</v>
      </c>
    </row>
    <row r="5" spans="1:3" ht="13.5" thickBot="1" x14ac:dyDescent="0.25">
      <c r="A5" s="15" t="s">
        <v>16</v>
      </c>
      <c r="B5" s="2">
        <v>1002</v>
      </c>
      <c r="C5" s="5" t="s">
        <v>149</v>
      </c>
    </row>
    <row r="6" spans="1:3" ht="13.5" thickBot="1" x14ac:dyDescent="0.25">
      <c r="A6" s="15" t="s">
        <v>366</v>
      </c>
      <c r="B6" s="2">
        <v>1003</v>
      </c>
      <c r="C6" s="5" t="s">
        <v>150</v>
      </c>
    </row>
    <row r="7" spans="1:3" ht="13.5" thickBot="1" x14ac:dyDescent="0.25">
      <c r="A7" s="15" t="s">
        <v>17</v>
      </c>
      <c r="B7" s="2">
        <v>1004</v>
      </c>
      <c r="C7" s="5" t="s">
        <v>151</v>
      </c>
    </row>
    <row r="8" spans="1:3" ht="13.5" thickBot="1" x14ac:dyDescent="0.25">
      <c r="A8" s="15" t="s">
        <v>18</v>
      </c>
      <c r="B8" s="2">
        <v>1005</v>
      </c>
      <c r="C8" s="5" t="s">
        <v>152</v>
      </c>
    </row>
    <row r="9" spans="1:3" ht="13.5" thickBot="1" x14ac:dyDescent="0.25">
      <c r="A9" s="15" t="s">
        <v>19</v>
      </c>
      <c r="B9" s="2">
        <v>1006</v>
      </c>
      <c r="C9" s="5" t="s">
        <v>153</v>
      </c>
    </row>
    <row r="10" spans="1:3" ht="13.5" thickBot="1" x14ac:dyDescent="0.25">
      <c r="A10" s="15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1101</v>
      </c>
      <c r="C4" s="5" t="s">
        <v>154</v>
      </c>
    </row>
    <row r="5" spans="1:3" ht="13.5" thickBot="1" x14ac:dyDescent="0.25">
      <c r="A5" s="15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12001</v>
      </c>
      <c r="C4" s="5" t="s">
        <v>156</v>
      </c>
    </row>
    <row r="5" spans="1:3" ht="13.5" thickBot="1" x14ac:dyDescent="0.25">
      <c r="A5" s="15" t="s">
        <v>16</v>
      </c>
      <c r="B5" s="2">
        <v>12002</v>
      </c>
      <c r="C5" s="5" t="s">
        <v>157</v>
      </c>
    </row>
    <row r="6" spans="1:3" ht="13.5" thickBot="1" x14ac:dyDescent="0.25">
      <c r="A6" s="15" t="s">
        <v>366</v>
      </c>
      <c r="B6" s="2">
        <v>12003</v>
      </c>
      <c r="C6" s="5" t="s">
        <v>158</v>
      </c>
    </row>
    <row r="7" spans="1:3" ht="13.5" thickBot="1" x14ac:dyDescent="0.25">
      <c r="A7" s="15" t="s">
        <v>17</v>
      </c>
      <c r="B7" s="2">
        <v>12004</v>
      </c>
      <c r="C7" s="5" t="s">
        <v>159</v>
      </c>
    </row>
    <row r="8" spans="1:3" ht="13.5" thickBot="1" x14ac:dyDescent="0.25">
      <c r="A8" s="15" t="s">
        <v>18</v>
      </c>
      <c r="B8" s="2">
        <v>12005</v>
      </c>
      <c r="C8" s="5" t="s">
        <v>160</v>
      </c>
    </row>
    <row r="9" spans="1:3" ht="13.5" thickBot="1" x14ac:dyDescent="0.25">
      <c r="A9" s="15" t="s">
        <v>19</v>
      </c>
      <c r="B9" s="2">
        <v>12006</v>
      </c>
      <c r="C9" s="5" t="s">
        <v>161</v>
      </c>
    </row>
    <row r="10" spans="1:3" ht="13.5" thickBot="1" x14ac:dyDescent="0.25">
      <c r="A10" s="15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1301</v>
      </c>
      <c r="C4" s="5" t="s">
        <v>143</v>
      </c>
    </row>
    <row r="5" spans="1:3" ht="13.5" thickBot="1" x14ac:dyDescent="0.25">
      <c r="A5" s="15" t="s">
        <v>16</v>
      </c>
      <c r="B5" s="2">
        <v>1302</v>
      </c>
      <c r="C5" s="5" t="s">
        <v>163</v>
      </c>
    </row>
    <row r="6" spans="1:3" ht="13.5" thickBot="1" x14ac:dyDescent="0.25">
      <c r="A6" s="15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6" t="s">
        <v>365</v>
      </c>
      <c r="B4" s="2">
        <v>1401</v>
      </c>
      <c r="C4" s="5" t="s">
        <v>165</v>
      </c>
    </row>
    <row r="5" spans="1:3" ht="13.5" thickBot="1" x14ac:dyDescent="0.25">
      <c r="A5" s="16" t="s">
        <v>16</v>
      </c>
      <c r="B5" s="2">
        <v>1402</v>
      </c>
      <c r="C5" s="5" t="s">
        <v>166</v>
      </c>
    </row>
    <row r="6" spans="1:3" ht="13.5" thickBot="1" x14ac:dyDescent="0.25">
      <c r="A6" s="16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1501</v>
      </c>
      <c r="C4" s="2" t="s">
        <v>168</v>
      </c>
    </row>
    <row r="5" spans="1:3" ht="13.5" thickBot="1" x14ac:dyDescent="0.25">
      <c r="A5" s="15" t="s">
        <v>16</v>
      </c>
      <c r="B5" s="2">
        <v>1502</v>
      </c>
      <c r="C5" s="2" t="s">
        <v>169</v>
      </c>
    </row>
    <row r="6" spans="1:3" ht="13.5" thickBot="1" x14ac:dyDescent="0.25">
      <c r="A6" s="15" t="s">
        <v>366</v>
      </c>
      <c r="B6" s="2">
        <v>1503</v>
      </c>
      <c r="C6" s="2" t="s">
        <v>220</v>
      </c>
    </row>
    <row r="7" spans="1:3" ht="13.5" thickBot="1" x14ac:dyDescent="0.25">
      <c r="A7" s="15" t="s">
        <v>17</v>
      </c>
      <c r="B7" s="2">
        <v>1504</v>
      </c>
      <c r="C7" s="2" t="s">
        <v>221</v>
      </c>
    </row>
    <row r="8" spans="1:3" ht="13.5" thickBot="1" x14ac:dyDescent="0.25">
      <c r="A8" s="15" t="s">
        <v>18</v>
      </c>
      <c r="B8" s="2">
        <v>1505</v>
      </c>
      <c r="C8" s="2" t="s">
        <v>222</v>
      </c>
    </row>
    <row r="9" spans="1:3" ht="13.5" thickBot="1" x14ac:dyDescent="0.25">
      <c r="A9" s="15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1601</v>
      </c>
      <c r="C4" s="5" t="s">
        <v>224</v>
      </c>
    </row>
    <row r="5" spans="1:3" ht="13.5" thickBot="1" x14ac:dyDescent="0.25">
      <c r="A5" s="15" t="s">
        <v>16</v>
      </c>
      <c r="B5" s="2">
        <v>1602</v>
      </c>
      <c r="C5" s="5" t="s">
        <v>225</v>
      </c>
    </row>
    <row r="6" spans="1:3" ht="13.5" thickBot="1" x14ac:dyDescent="0.25">
      <c r="A6" s="15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1701</v>
      </c>
      <c r="C4" s="5" t="s">
        <v>227</v>
      </c>
    </row>
    <row r="5" spans="1:3" ht="13.5" thickBot="1" x14ac:dyDescent="0.25">
      <c r="A5" s="16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zoomScale="145" zoomScaleNormal="145" workbookViewId="0">
      <pane xSplit="3" ySplit="4" topLeftCell="D11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8.42578125" customWidth="1"/>
    <col min="3" max="3" width="11.28515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130" t="s">
        <v>28</v>
      </c>
      <c r="B1" s="130"/>
      <c r="C1" s="130"/>
      <c r="D1" s="130"/>
    </row>
    <row r="2" spans="1:5" ht="15.75" x14ac:dyDescent="0.25">
      <c r="A2" s="131" t="s">
        <v>542</v>
      </c>
      <c r="B2" s="131"/>
      <c r="C2" s="131"/>
      <c r="D2" s="131"/>
    </row>
    <row r="3" spans="1:5" ht="15.75" x14ac:dyDescent="0.25">
      <c r="A3" s="130"/>
      <c r="B3" s="132" t="s">
        <v>469</v>
      </c>
      <c r="C3" s="130"/>
      <c r="D3" s="130"/>
    </row>
    <row r="4" spans="1:5" ht="15.75" x14ac:dyDescent="0.25">
      <c r="A4" s="54" t="s">
        <v>328</v>
      </c>
      <c r="B4" s="55" t="s">
        <v>329</v>
      </c>
      <c r="C4" s="55" t="s">
        <v>330</v>
      </c>
      <c r="D4" s="56" t="s">
        <v>331</v>
      </c>
    </row>
    <row r="5" spans="1:5" x14ac:dyDescent="0.2">
      <c r="A5" s="57" t="s">
        <v>365</v>
      </c>
      <c r="B5" s="58" t="s">
        <v>332</v>
      </c>
      <c r="C5" s="59" t="s">
        <v>333</v>
      </c>
      <c r="D5" s="60"/>
    </row>
    <row r="6" spans="1:5" x14ac:dyDescent="0.2">
      <c r="A6" s="61" t="s">
        <v>16</v>
      </c>
      <c r="B6" s="58" t="s">
        <v>29</v>
      </c>
      <c r="C6" s="60" t="s">
        <v>333</v>
      </c>
      <c r="D6" s="60" t="s">
        <v>540</v>
      </c>
      <c r="E6" s="10"/>
    </row>
    <row r="7" spans="1:5" x14ac:dyDescent="0.2">
      <c r="A7" s="61" t="s">
        <v>366</v>
      </c>
      <c r="B7" s="58" t="s">
        <v>30</v>
      </c>
      <c r="C7" s="60" t="s">
        <v>333</v>
      </c>
      <c r="D7" s="60" t="s">
        <v>539</v>
      </c>
      <c r="E7" s="10"/>
    </row>
    <row r="8" spans="1:5" ht="30" customHeight="1" x14ac:dyDescent="0.2">
      <c r="A8" s="124" t="s">
        <v>170</v>
      </c>
      <c r="B8" s="124"/>
      <c r="C8" s="124"/>
      <c r="D8" s="124"/>
    </row>
    <row r="9" spans="1:5" ht="25.5" x14ac:dyDescent="0.2">
      <c r="A9" s="61" t="s">
        <v>17</v>
      </c>
      <c r="B9" s="62" t="s">
        <v>31</v>
      </c>
      <c r="C9" s="60" t="s">
        <v>364</v>
      </c>
      <c r="D9" s="63">
        <f>D11</f>
        <v>6201.74</v>
      </c>
    </row>
    <row r="10" spans="1:5" x14ac:dyDescent="0.2">
      <c r="A10" s="61" t="s">
        <v>18</v>
      </c>
      <c r="B10" s="64" t="s">
        <v>464</v>
      </c>
      <c r="C10" s="60" t="s">
        <v>364</v>
      </c>
      <c r="D10" s="65"/>
      <c r="E10" s="10"/>
    </row>
    <row r="11" spans="1:5" x14ac:dyDescent="0.2">
      <c r="A11" s="61" t="s">
        <v>19</v>
      </c>
      <c r="B11" s="64" t="s">
        <v>465</v>
      </c>
      <c r="C11" s="60" t="s">
        <v>364</v>
      </c>
      <c r="D11" s="66">
        <v>6201.74</v>
      </c>
      <c r="E11" s="10"/>
    </row>
    <row r="12" spans="1:5" ht="25.5" x14ac:dyDescent="0.2">
      <c r="A12" s="30" t="s">
        <v>20</v>
      </c>
      <c r="B12" s="82" t="s">
        <v>171</v>
      </c>
      <c r="C12" s="31" t="s">
        <v>364</v>
      </c>
      <c r="D12" s="83">
        <f>SUM(D13:D15)</f>
        <v>52001.04</v>
      </c>
    </row>
    <row r="13" spans="1:5" x14ac:dyDescent="0.2">
      <c r="A13" s="30" t="s">
        <v>21</v>
      </c>
      <c r="B13" s="84" t="s">
        <v>462</v>
      </c>
      <c r="C13" s="31" t="s">
        <v>364</v>
      </c>
      <c r="D13" s="85">
        <f>52001.04-D14-D15</f>
        <v>16571.759999999998</v>
      </c>
    </row>
    <row r="14" spans="1:5" x14ac:dyDescent="0.2">
      <c r="A14" s="30" t="s">
        <v>22</v>
      </c>
      <c r="B14" s="84" t="s">
        <v>543</v>
      </c>
      <c r="C14" s="31" t="s">
        <v>364</v>
      </c>
      <c r="D14" s="85">
        <v>15086.04</v>
      </c>
    </row>
    <row r="15" spans="1:5" x14ac:dyDescent="0.2">
      <c r="A15" s="30" t="s">
        <v>23</v>
      </c>
      <c r="B15" s="84" t="s">
        <v>463</v>
      </c>
      <c r="C15" s="31" t="s">
        <v>364</v>
      </c>
      <c r="D15" s="85">
        <v>20343.240000000002</v>
      </c>
    </row>
    <row r="16" spans="1:5" x14ac:dyDescent="0.2">
      <c r="A16" s="30" t="s">
        <v>24</v>
      </c>
      <c r="B16" s="82" t="s">
        <v>34</v>
      </c>
      <c r="C16" s="31" t="s">
        <v>364</v>
      </c>
      <c r="D16" s="83">
        <f>D17</f>
        <v>49755.17</v>
      </c>
    </row>
    <row r="17" spans="1:10" x14ac:dyDescent="0.2">
      <c r="A17" s="30" t="s">
        <v>370</v>
      </c>
      <c r="B17" s="86" t="s">
        <v>415</v>
      </c>
      <c r="C17" s="31" t="s">
        <v>364</v>
      </c>
      <c r="D17" s="85">
        <v>49755.17</v>
      </c>
    </row>
    <row r="18" spans="1:10" x14ac:dyDescent="0.2">
      <c r="A18" s="30" t="s">
        <v>371</v>
      </c>
      <c r="B18" s="86" t="s">
        <v>172</v>
      </c>
      <c r="C18" s="31" t="s">
        <v>364</v>
      </c>
      <c r="D18" s="87"/>
    </row>
    <row r="19" spans="1:10" x14ac:dyDescent="0.2">
      <c r="A19" s="30" t="s">
        <v>372</v>
      </c>
      <c r="B19" s="86" t="s">
        <v>35</v>
      </c>
      <c r="C19" s="31" t="s">
        <v>364</v>
      </c>
      <c r="D19" s="88"/>
    </row>
    <row r="20" spans="1:10" ht="25.5" x14ac:dyDescent="0.2">
      <c r="A20" s="30" t="s">
        <v>373</v>
      </c>
      <c r="B20" s="86" t="s">
        <v>36</v>
      </c>
      <c r="C20" s="31" t="s">
        <v>364</v>
      </c>
      <c r="D20" s="88"/>
    </row>
    <row r="21" spans="1:10" x14ac:dyDescent="0.2">
      <c r="A21" s="30" t="s">
        <v>374</v>
      </c>
      <c r="B21" s="86" t="s">
        <v>37</v>
      </c>
      <c r="C21" s="31" t="s">
        <v>364</v>
      </c>
      <c r="D21" s="88"/>
    </row>
    <row r="22" spans="1:10" x14ac:dyDescent="0.2">
      <c r="A22" s="30" t="s">
        <v>375</v>
      </c>
      <c r="B22" s="82" t="s">
        <v>38</v>
      </c>
      <c r="C22" s="31" t="s">
        <v>364</v>
      </c>
      <c r="D22" s="88"/>
      <c r="E22" s="10"/>
    </row>
    <row r="23" spans="1:10" ht="25.5" x14ac:dyDescent="0.2">
      <c r="A23" s="30" t="s">
        <v>376</v>
      </c>
      <c r="B23" s="82" t="s">
        <v>39</v>
      </c>
      <c r="C23" s="31" t="s">
        <v>364</v>
      </c>
      <c r="D23" s="83">
        <f>D25</f>
        <v>8447.61</v>
      </c>
      <c r="F23" s="47"/>
      <c r="G23" s="47"/>
      <c r="H23" s="48"/>
      <c r="I23" s="47"/>
      <c r="J23" s="47"/>
    </row>
    <row r="24" spans="1:10" x14ac:dyDescent="0.2">
      <c r="A24" s="30" t="s">
        <v>377</v>
      </c>
      <c r="B24" s="86" t="s">
        <v>32</v>
      </c>
      <c r="C24" s="31" t="s">
        <v>364</v>
      </c>
      <c r="D24" s="88"/>
      <c r="F24" s="49"/>
      <c r="G24" s="50"/>
      <c r="H24" s="48"/>
      <c r="I24" s="51"/>
      <c r="J24" s="50"/>
    </row>
    <row r="25" spans="1:10" x14ac:dyDescent="0.2">
      <c r="A25" s="30" t="s">
        <v>378</v>
      </c>
      <c r="B25" s="86" t="s">
        <v>33</v>
      </c>
      <c r="C25" s="31" t="s">
        <v>364</v>
      </c>
      <c r="D25" s="85">
        <f>D9+D12-D16</f>
        <v>8447.61</v>
      </c>
      <c r="F25" s="49"/>
      <c r="G25" s="50"/>
      <c r="H25" s="48"/>
      <c r="I25" s="49"/>
      <c r="J25" s="50"/>
    </row>
    <row r="26" spans="1:10" ht="26.25" customHeight="1" x14ac:dyDescent="0.2">
      <c r="A26" s="126" t="s">
        <v>173</v>
      </c>
      <c r="B26" s="126"/>
      <c r="C26" s="126"/>
      <c r="D26" s="126"/>
      <c r="F26" s="49"/>
      <c r="G26" s="50"/>
      <c r="H26" s="48"/>
      <c r="I26" s="49"/>
      <c r="J26" s="50"/>
    </row>
    <row r="27" spans="1:10" x14ac:dyDescent="0.2">
      <c r="A27" s="30" t="s">
        <v>379</v>
      </c>
      <c r="B27" s="89" t="s">
        <v>174</v>
      </c>
      <c r="C27" s="31" t="s">
        <v>333</v>
      </c>
      <c r="D27" s="90"/>
      <c r="F27" s="49"/>
      <c r="G27" s="50"/>
      <c r="H27" s="48"/>
      <c r="I27" s="49"/>
      <c r="J27" s="50"/>
    </row>
    <row r="28" spans="1:10" ht="38.25" x14ac:dyDescent="0.2">
      <c r="A28" s="91" t="s">
        <v>470</v>
      </c>
      <c r="B28" s="92" t="s">
        <v>471</v>
      </c>
      <c r="C28" s="93" t="s">
        <v>364</v>
      </c>
      <c r="D28" s="94">
        <v>12915.84</v>
      </c>
      <c r="F28" s="49"/>
      <c r="G28" s="50"/>
      <c r="H28" s="48"/>
      <c r="I28" s="49"/>
      <c r="J28" s="50"/>
    </row>
    <row r="29" spans="1:10" ht="38.25" x14ac:dyDescent="0.2">
      <c r="A29" s="95" t="s">
        <v>472</v>
      </c>
      <c r="B29" s="96" t="s">
        <v>473</v>
      </c>
      <c r="C29" s="97" t="s">
        <v>364</v>
      </c>
      <c r="D29" s="98">
        <f>H29</f>
        <v>0</v>
      </c>
      <c r="F29" s="49"/>
      <c r="G29" s="50"/>
      <c r="H29" s="48"/>
      <c r="I29" s="49"/>
      <c r="J29" s="50"/>
    </row>
    <row r="30" spans="1:10" ht="38.25" x14ac:dyDescent="0.2">
      <c r="A30" s="95" t="s">
        <v>474</v>
      </c>
      <c r="B30" s="99" t="s">
        <v>475</v>
      </c>
      <c r="C30" s="100" t="s">
        <v>364</v>
      </c>
      <c r="D30" s="101">
        <v>0</v>
      </c>
      <c r="F30" s="49"/>
      <c r="G30" s="50"/>
      <c r="H30" s="48"/>
      <c r="I30" s="49"/>
      <c r="J30" s="50"/>
    </row>
    <row r="31" spans="1:10" x14ac:dyDescent="0.2">
      <c r="A31" s="95" t="s">
        <v>476</v>
      </c>
      <c r="B31" s="127" t="s">
        <v>477</v>
      </c>
      <c r="C31" s="128"/>
      <c r="D31" s="129"/>
      <c r="F31" s="49"/>
      <c r="G31" s="50"/>
      <c r="H31" s="48"/>
      <c r="I31" s="49"/>
      <c r="J31" s="50"/>
    </row>
    <row r="32" spans="1:10" ht="25.5" x14ac:dyDescent="0.2">
      <c r="A32" s="95" t="s">
        <v>478</v>
      </c>
      <c r="B32" s="96" t="s">
        <v>479</v>
      </c>
      <c r="C32" s="97" t="s">
        <v>480</v>
      </c>
      <c r="D32" s="98">
        <f>(0)*1.2</f>
        <v>0</v>
      </c>
      <c r="F32" s="49"/>
      <c r="G32" s="50"/>
      <c r="H32" s="48"/>
      <c r="I32" s="49"/>
      <c r="J32" s="50"/>
    </row>
    <row r="33" spans="1:10" ht="25.5" x14ac:dyDescent="0.2">
      <c r="A33" s="95" t="s">
        <v>478</v>
      </c>
      <c r="B33" s="96" t="s">
        <v>481</v>
      </c>
      <c r="C33" s="97" t="s">
        <v>482</v>
      </c>
      <c r="D33" s="98">
        <f>(0)*1.2</f>
        <v>0</v>
      </c>
      <c r="F33" s="49"/>
      <c r="G33" s="50"/>
      <c r="H33" s="48"/>
      <c r="I33" s="49"/>
      <c r="J33" s="50"/>
    </row>
    <row r="34" spans="1:10" ht="25.5" x14ac:dyDescent="0.2">
      <c r="A34" s="95" t="s">
        <v>483</v>
      </c>
      <c r="B34" s="96" t="s">
        <v>523</v>
      </c>
      <c r="C34" s="97" t="s">
        <v>480</v>
      </c>
      <c r="D34" s="98">
        <v>0</v>
      </c>
      <c r="F34" s="49"/>
      <c r="G34" s="50"/>
      <c r="H34" s="48"/>
      <c r="I34" s="49"/>
      <c r="J34" s="50"/>
    </row>
    <row r="35" spans="1:10" x14ac:dyDescent="0.2">
      <c r="A35" s="95" t="s">
        <v>484</v>
      </c>
      <c r="B35" s="96" t="s">
        <v>485</v>
      </c>
      <c r="C35" s="97" t="s">
        <v>522</v>
      </c>
      <c r="D35" s="98">
        <f>(0)*1.2</f>
        <v>0</v>
      </c>
      <c r="F35" s="49"/>
      <c r="G35" s="50"/>
      <c r="H35" s="48"/>
      <c r="I35" s="49"/>
      <c r="J35" s="50"/>
    </row>
    <row r="36" spans="1:10" ht="25.5" x14ac:dyDescent="0.2">
      <c r="A36" s="104" t="s">
        <v>486</v>
      </c>
      <c r="B36" s="105" t="s">
        <v>487</v>
      </c>
      <c r="C36" s="106" t="s">
        <v>364</v>
      </c>
      <c r="D36" s="107">
        <v>0</v>
      </c>
      <c r="F36" s="49"/>
      <c r="G36" s="50"/>
      <c r="H36" s="48"/>
      <c r="I36" s="49"/>
      <c r="J36" s="50"/>
    </row>
    <row r="37" spans="1:10" x14ac:dyDescent="0.2">
      <c r="A37" s="104"/>
      <c r="B37" s="121" t="s">
        <v>477</v>
      </c>
      <c r="C37" s="122"/>
      <c r="D37" s="123"/>
      <c r="F37" s="49"/>
      <c r="G37" s="50"/>
      <c r="H37" s="48"/>
      <c r="I37" s="49"/>
      <c r="J37" s="50"/>
    </row>
    <row r="38" spans="1:10" collapsed="1" x14ac:dyDescent="0.2">
      <c r="A38" s="104" t="s">
        <v>488</v>
      </c>
      <c r="B38" s="105" t="s">
        <v>541</v>
      </c>
      <c r="C38" s="108" t="s">
        <v>364</v>
      </c>
      <c r="D38" s="107">
        <v>0</v>
      </c>
      <c r="F38" s="49"/>
      <c r="G38" s="50"/>
      <c r="H38" s="48"/>
      <c r="I38" s="49"/>
      <c r="J38" s="50"/>
    </row>
    <row r="39" spans="1:10" x14ac:dyDescent="0.2">
      <c r="A39" s="104"/>
      <c r="B39" s="121" t="s">
        <v>477</v>
      </c>
      <c r="C39" s="122"/>
      <c r="D39" s="123"/>
      <c r="F39" s="49"/>
      <c r="G39" s="50"/>
      <c r="H39" s="48"/>
      <c r="I39" s="49"/>
      <c r="J39" s="50"/>
    </row>
    <row r="40" spans="1:10" x14ac:dyDescent="0.2">
      <c r="A40" s="104" t="s">
        <v>489</v>
      </c>
      <c r="B40" s="105" t="s">
        <v>490</v>
      </c>
      <c r="C40" s="108" t="s">
        <v>364</v>
      </c>
      <c r="D40" s="107">
        <v>0</v>
      </c>
      <c r="F40" s="49"/>
      <c r="G40" s="50"/>
      <c r="H40" s="48"/>
      <c r="I40" s="49"/>
      <c r="J40" s="50"/>
    </row>
    <row r="41" spans="1:10" x14ac:dyDescent="0.2">
      <c r="A41" s="104"/>
      <c r="B41" s="121" t="s">
        <v>477</v>
      </c>
      <c r="C41" s="122"/>
      <c r="D41" s="123"/>
      <c r="F41" s="49"/>
      <c r="G41" s="50"/>
      <c r="H41" s="48"/>
      <c r="I41" s="49"/>
      <c r="J41" s="50"/>
    </row>
    <row r="42" spans="1:10" x14ac:dyDescent="0.2">
      <c r="A42" s="104" t="s">
        <v>491</v>
      </c>
      <c r="B42" s="105" t="s">
        <v>492</v>
      </c>
      <c r="C42" s="108" t="s">
        <v>364</v>
      </c>
      <c r="D42" s="107">
        <v>0</v>
      </c>
      <c r="F42" s="49"/>
      <c r="G42" s="50"/>
      <c r="H42" s="48"/>
      <c r="I42" s="49"/>
      <c r="J42" s="50"/>
    </row>
    <row r="43" spans="1:10" x14ac:dyDescent="0.2">
      <c r="A43" s="104"/>
      <c r="B43" s="121" t="s">
        <v>477</v>
      </c>
      <c r="C43" s="122"/>
      <c r="D43" s="123"/>
      <c r="F43" s="49"/>
      <c r="G43" s="50"/>
      <c r="H43" s="48"/>
      <c r="I43" s="49"/>
      <c r="J43" s="50"/>
    </row>
    <row r="44" spans="1:10" collapsed="1" x14ac:dyDescent="0.2">
      <c r="A44" s="104" t="s">
        <v>493</v>
      </c>
      <c r="B44" s="105" t="s">
        <v>494</v>
      </c>
      <c r="C44" s="108" t="s">
        <v>364</v>
      </c>
      <c r="D44" s="107">
        <v>0</v>
      </c>
      <c r="F44" s="49"/>
      <c r="G44" s="50"/>
      <c r="H44" s="48"/>
      <c r="I44" s="49"/>
      <c r="J44" s="50"/>
    </row>
    <row r="45" spans="1:10" x14ac:dyDescent="0.2">
      <c r="A45" s="104"/>
      <c r="B45" s="121" t="s">
        <v>477</v>
      </c>
      <c r="C45" s="122"/>
      <c r="D45" s="123"/>
      <c r="F45" s="49"/>
      <c r="G45" s="50"/>
      <c r="H45" s="48"/>
      <c r="I45" s="49"/>
      <c r="J45" s="50"/>
    </row>
    <row r="46" spans="1:10" x14ac:dyDescent="0.2">
      <c r="A46" s="104" t="s">
        <v>495</v>
      </c>
      <c r="B46" s="105" t="s">
        <v>496</v>
      </c>
      <c r="C46" s="108" t="s">
        <v>364</v>
      </c>
      <c r="D46" s="107">
        <v>0</v>
      </c>
      <c r="F46" s="49"/>
      <c r="G46" s="50"/>
      <c r="H46" s="48"/>
      <c r="I46" s="49"/>
      <c r="J46" s="50"/>
    </row>
    <row r="47" spans="1:10" x14ac:dyDescent="0.2">
      <c r="A47" s="104"/>
      <c r="B47" s="121" t="s">
        <v>477</v>
      </c>
      <c r="C47" s="122"/>
      <c r="D47" s="123"/>
      <c r="F47" s="49"/>
      <c r="G47" s="50"/>
      <c r="H47" s="48"/>
      <c r="I47" s="49"/>
      <c r="J47" s="50"/>
    </row>
    <row r="48" spans="1:10" s="18" customFormat="1" x14ac:dyDescent="0.2">
      <c r="A48" s="104" t="s">
        <v>497</v>
      </c>
      <c r="B48" s="105" t="s">
        <v>498</v>
      </c>
      <c r="C48" s="108" t="s">
        <v>364</v>
      </c>
      <c r="D48" s="107">
        <v>0</v>
      </c>
      <c r="F48" s="109"/>
      <c r="G48" s="110"/>
      <c r="H48" s="111"/>
      <c r="I48" s="109"/>
      <c r="J48" s="110"/>
    </row>
    <row r="49" spans="1:10" x14ac:dyDescent="0.2">
      <c r="A49" s="112"/>
      <c r="B49" s="121" t="s">
        <v>477</v>
      </c>
      <c r="C49" s="122"/>
      <c r="D49" s="123"/>
      <c r="F49" s="49"/>
      <c r="G49" s="50"/>
      <c r="H49" s="48"/>
      <c r="I49" s="49"/>
      <c r="J49" s="50"/>
    </row>
    <row r="50" spans="1:10" ht="25.5" x14ac:dyDescent="0.2">
      <c r="A50" s="95" t="s">
        <v>499</v>
      </c>
      <c r="B50" s="96" t="s">
        <v>520</v>
      </c>
      <c r="C50" s="102" t="s">
        <v>364</v>
      </c>
      <c r="D50" s="103">
        <v>0</v>
      </c>
      <c r="F50" s="49"/>
      <c r="G50" s="50"/>
      <c r="H50" s="48"/>
      <c r="I50" s="49"/>
      <c r="J50" s="50"/>
    </row>
    <row r="51" spans="1:10" ht="25.5" x14ac:dyDescent="0.2">
      <c r="A51" s="95" t="s">
        <v>519</v>
      </c>
      <c r="B51" s="96" t="s">
        <v>500</v>
      </c>
      <c r="C51" s="102" t="s">
        <v>364</v>
      </c>
      <c r="D51" s="103">
        <v>0</v>
      </c>
      <c r="F51" s="49"/>
      <c r="G51" s="50"/>
      <c r="H51" s="48"/>
      <c r="I51" s="49"/>
      <c r="J51" s="50"/>
    </row>
    <row r="52" spans="1:10" ht="25.5" x14ac:dyDescent="0.2">
      <c r="A52" s="95" t="s">
        <v>501</v>
      </c>
      <c r="B52" s="96" t="s">
        <v>502</v>
      </c>
      <c r="C52" s="102" t="s">
        <v>364</v>
      </c>
      <c r="D52" s="103">
        <v>0</v>
      </c>
      <c r="F52" s="49"/>
      <c r="G52" s="50"/>
      <c r="H52" s="48"/>
      <c r="I52" s="49"/>
      <c r="J52" s="50"/>
    </row>
    <row r="53" spans="1:10" ht="25.5" x14ac:dyDescent="0.2">
      <c r="A53" s="95" t="s">
        <v>503</v>
      </c>
      <c r="B53" s="96" t="s">
        <v>504</v>
      </c>
      <c r="C53" s="102" t="s">
        <v>364</v>
      </c>
      <c r="D53" s="103">
        <v>0</v>
      </c>
      <c r="F53" s="49"/>
      <c r="G53" s="50"/>
      <c r="H53" s="48"/>
      <c r="I53" s="49"/>
      <c r="J53" s="50"/>
    </row>
    <row r="54" spans="1:10" ht="25.5" x14ac:dyDescent="0.2">
      <c r="A54" s="95" t="s">
        <v>505</v>
      </c>
      <c r="B54" s="96" t="s">
        <v>506</v>
      </c>
      <c r="C54" s="102" t="s">
        <v>364</v>
      </c>
      <c r="D54" s="103">
        <v>0</v>
      </c>
      <c r="F54" s="49"/>
      <c r="G54" s="50"/>
      <c r="H54" s="48"/>
      <c r="I54" s="49"/>
      <c r="J54" s="50"/>
    </row>
    <row r="55" spans="1:10" ht="25.5" x14ac:dyDescent="0.2">
      <c r="A55" s="95" t="s">
        <v>507</v>
      </c>
      <c r="B55" s="96" t="s">
        <v>508</v>
      </c>
      <c r="C55" s="102" t="s">
        <v>364</v>
      </c>
      <c r="D55" s="103">
        <v>0</v>
      </c>
      <c r="F55" s="49"/>
      <c r="G55" s="50"/>
      <c r="H55" s="48"/>
      <c r="I55" s="49"/>
      <c r="J55" s="50"/>
    </row>
    <row r="56" spans="1:10" ht="25.5" x14ac:dyDescent="0.2">
      <c r="A56" s="95" t="s">
        <v>509</v>
      </c>
      <c r="B56" s="96" t="s">
        <v>510</v>
      </c>
      <c r="C56" s="102" t="s">
        <v>364</v>
      </c>
      <c r="D56" s="103">
        <v>0</v>
      </c>
      <c r="F56" s="49"/>
      <c r="G56" s="50"/>
      <c r="H56" s="48"/>
      <c r="I56" s="49"/>
      <c r="J56" s="50"/>
    </row>
    <row r="57" spans="1:10" x14ac:dyDescent="0.2">
      <c r="A57" s="95" t="s">
        <v>511</v>
      </c>
      <c r="B57" s="96" t="s">
        <v>512</v>
      </c>
      <c r="C57" s="102" t="s">
        <v>364</v>
      </c>
      <c r="D57" s="103">
        <v>0</v>
      </c>
      <c r="F57" s="49"/>
      <c r="G57" s="50"/>
      <c r="H57" s="48"/>
      <c r="I57" s="49"/>
      <c r="J57" s="50"/>
    </row>
    <row r="58" spans="1:10" ht="38.25" x14ac:dyDescent="0.2">
      <c r="A58" s="95" t="s">
        <v>513</v>
      </c>
      <c r="B58" s="96" t="s">
        <v>514</v>
      </c>
      <c r="C58" s="102" t="s">
        <v>364</v>
      </c>
      <c r="D58" s="103">
        <v>0</v>
      </c>
      <c r="F58" s="49"/>
      <c r="G58" s="50"/>
      <c r="H58" s="48"/>
      <c r="I58" s="49"/>
      <c r="J58" s="50"/>
    </row>
    <row r="59" spans="1:10" ht="51" x14ac:dyDescent="0.2">
      <c r="A59" s="95" t="s">
        <v>515</v>
      </c>
      <c r="B59" s="96" t="s">
        <v>516</v>
      </c>
      <c r="C59" s="102" t="s">
        <v>364</v>
      </c>
      <c r="D59" s="103">
        <v>0</v>
      </c>
      <c r="F59" s="49"/>
      <c r="G59" s="50"/>
      <c r="H59" s="48"/>
      <c r="I59" s="49"/>
      <c r="J59" s="50"/>
    </row>
    <row r="60" spans="1:10" x14ac:dyDescent="0.2">
      <c r="A60" s="69" t="s">
        <v>517</v>
      </c>
      <c r="B60" s="70" t="s">
        <v>518</v>
      </c>
      <c r="C60" s="71" t="s">
        <v>364</v>
      </c>
      <c r="D60" s="72">
        <v>0</v>
      </c>
      <c r="F60" s="49"/>
      <c r="G60" s="50"/>
      <c r="H60" s="48"/>
      <c r="I60" s="49"/>
      <c r="J60" s="50"/>
    </row>
    <row r="61" spans="1:10" x14ac:dyDescent="0.2">
      <c r="A61" s="124" t="s">
        <v>175</v>
      </c>
      <c r="B61" s="124"/>
      <c r="C61" s="124"/>
      <c r="D61" s="124"/>
      <c r="F61" s="49"/>
      <c r="G61" s="50"/>
      <c r="H61" s="48"/>
      <c r="I61" s="49"/>
      <c r="J61" s="50"/>
    </row>
    <row r="62" spans="1:10" ht="15" customHeight="1" x14ac:dyDescent="0.2">
      <c r="A62" s="57" t="s">
        <v>382</v>
      </c>
      <c r="B62" s="68" t="s">
        <v>176</v>
      </c>
      <c r="C62" s="59" t="s">
        <v>354</v>
      </c>
      <c r="D62" s="60"/>
      <c r="F62" s="49"/>
      <c r="G62" s="50"/>
      <c r="H62" s="48"/>
      <c r="I62" s="49"/>
      <c r="J62" s="50"/>
    </row>
    <row r="63" spans="1:10" x14ac:dyDescent="0.2">
      <c r="A63" s="57" t="s">
        <v>383</v>
      </c>
      <c r="B63" s="68" t="s">
        <v>177</v>
      </c>
      <c r="C63" s="59" t="s">
        <v>354</v>
      </c>
      <c r="D63" s="60"/>
      <c r="F63" s="49"/>
      <c r="G63" s="50"/>
      <c r="H63" s="48"/>
      <c r="I63" s="51"/>
      <c r="J63" s="50"/>
    </row>
    <row r="64" spans="1:10" ht="25.5" x14ac:dyDescent="0.2">
      <c r="A64" s="57" t="s">
        <v>384</v>
      </c>
      <c r="B64" s="68" t="s">
        <v>178</v>
      </c>
      <c r="C64" s="59" t="s">
        <v>354</v>
      </c>
      <c r="D64" s="60"/>
      <c r="F64" s="49"/>
      <c r="G64" s="50"/>
      <c r="H64" s="48"/>
      <c r="I64" s="51"/>
      <c r="J64" s="50"/>
    </row>
    <row r="65" spans="1:10" ht="12.75" customHeight="1" x14ac:dyDescent="0.2">
      <c r="A65" s="57" t="s">
        <v>385</v>
      </c>
      <c r="B65" s="62" t="s">
        <v>179</v>
      </c>
      <c r="C65" s="59" t="s">
        <v>364</v>
      </c>
      <c r="D65" s="60"/>
      <c r="F65" s="49"/>
      <c r="G65" s="50"/>
      <c r="H65" s="48"/>
      <c r="I65" s="49"/>
      <c r="J65" s="50"/>
    </row>
    <row r="66" spans="1:10" x14ac:dyDescent="0.2">
      <c r="A66" s="124" t="s">
        <v>40</v>
      </c>
      <c r="B66" s="124"/>
      <c r="C66" s="124"/>
      <c r="D66" s="124"/>
      <c r="F66" s="49"/>
      <c r="G66" s="50"/>
      <c r="H66" s="48"/>
      <c r="I66" s="49"/>
      <c r="J66" s="50"/>
    </row>
    <row r="67" spans="1:10" ht="25.5" x14ac:dyDescent="0.2">
      <c r="A67" s="57" t="s">
        <v>386</v>
      </c>
      <c r="B67" s="62" t="s">
        <v>41</v>
      </c>
      <c r="C67" s="59" t="s">
        <v>364</v>
      </c>
      <c r="D67" s="73">
        <f>D69</f>
        <v>0</v>
      </c>
      <c r="F67" s="49"/>
      <c r="G67" s="50"/>
      <c r="H67" s="48"/>
      <c r="I67" s="49"/>
      <c r="J67" s="50"/>
    </row>
    <row r="68" spans="1:10" x14ac:dyDescent="0.2">
      <c r="A68" s="57" t="s">
        <v>387</v>
      </c>
      <c r="B68" s="67" t="s">
        <v>42</v>
      </c>
      <c r="C68" s="59" t="s">
        <v>364</v>
      </c>
      <c r="D68" s="65"/>
      <c r="F68" s="49"/>
      <c r="G68" s="50"/>
      <c r="H68" s="48"/>
      <c r="I68" s="49"/>
      <c r="J68" s="50"/>
    </row>
    <row r="69" spans="1:10" x14ac:dyDescent="0.2">
      <c r="A69" s="57" t="s">
        <v>388</v>
      </c>
      <c r="B69" s="67" t="s">
        <v>43</v>
      </c>
      <c r="C69" s="59" t="s">
        <v>364</v>
      </c>
      <c r="D69" s="74">
        <v>0</v>
      </c>
      <c r="F69" s="49"/>
      <c r="G69" s="50"/>
      <c r="H69" s="48"/>
      <c r="I69" s="49"/>
      <c r="J69" s="50"/>
    </row>
    <row r="70" spans="1:10" ht="25.5" x14ac:dyDescent="0.2">
      <c r="A70" s="57" t="s">
        <v>389</v>
      </c>
      <c r="B70" s="62" t="s">
        <v>44</v>
      </c>
      <c r="C70" s="59" t="s">
        <v>364</v>
      </c>
      <c r="D70" s="75">
        <f>D72+D67</f>
        <v>8447.61</v>
      </c>
      <c r="F70" s="49"/>
      <c r="G70" s="50"/>
      <c r="H70" s="48"/>
      <c r="I70" s="49"/>
      <c r="J70" s="50"/>
    </row>
    <row r="71" spans="1:10" x14ac:dyDescent="0.2">
      <c r="A71" s="57" t="s">
        <v>390</v>
      </c>
      <c r="B71" s="67" t="s">
        <v>42</v>
      </c>
      <c r="C71" s="59" t="s">
        <v>364</v>
      </c>
      <c r="D71" s="60"/>
      <c r="F71" s="49"/>
      <c r="G71" s="50"/>
      <c r="H71" s="48"/>
      <c r="I71" s="49"/>
      <c r="J71" s="50"/>
    </row>
    <row r="72" spans="1:10" x14ac:dyDescent="0.2">
      <c r="A72" s="57" t="s">
        <v>391</v>
      </c>
      <c r="B72" s="67" t="s">
        <v>43</v>
      </c>
      <c r="C72" s="59" t="s">
        <v>364</v>
      </c>
      <c r="D72" s="76">
        <f>D25</f>
        <v>8447.61</v>
      </c>
      <c r="F72" s="49"/>
      <c r="G72" s="50"/>
      <c r="H72" s="48"/>
      <c r="I72" s="49"/>
      <c r="J72" s="50"/>
    </row>
    <row r="73" spans="1:10" x14ac:dyDescent="0.2">
      <c r="A73" s="124" t="s">
        <v>180</v>
      </c>
      <c r="B73" s="124"/>
      <c r="C73" s="124"/>
      <c r="D73" s="124"/>
      <c r="F73" s="49"/>
      <c r="G73" s="50"/>
      <c r="H73" s="48"/>
      <c r="I73" s="49"/>
      <c r="J73" s="50"/>
    </row>
    <row r="74" spans="1:10" x14ac:dyDescent="0.2">
      <c r="A74" s="57" t="s">
        <v>422</v>
      </c>
      <c r="B74" s="77" t="s">
        <v>423</v>
      </c>
      <c r="C74" s="59" t="s">
        <v>333</v>
      </c>
      <c r="D74" s="60"/>
      <c r="E74" s="18"/>
      <c r="F74" s="49"/>
      <c r="G74" s="50"/>
      <c r="H74" s="48"/>
      <c r="I74" s="49"/>
      <c r="J74" s="50"/>
    </row>
    <row r="75" spans="1:10" x14ac:dyDescent="0.2">
      <c r="A75" s="57" t="s">
        <v>424</v>
      </c>
      <c r="B75" s="62" t="s">
        <v>413</v>
      </c>
      <c r="C75" s="59" t="s">
        <v>333</v>
      </c>
      <c r="D75" s="60" t="s">
        <v>232</v>
      </c>
      <c r="E75" s="18"/>
      <c r="F75" s="48"/>
      <c r="G75" s="48"/>
      <c r="H75" s="48"/>
      <c r="I75" s="49"/>
      <c r="J75" s="50"/>
    </row>
    <row r="76" spans="1:10" ht="14.25" customHeight="1" x14ac:dyDescent="0.2">
      <c r="A76" s="57" t="s">
        <v>425</v>
      </c>
      <c r="B76" s="62" t="s">
        <v>45</v>
      </c>
      <c r="C76" s="60" t="s">
        <v>27</v>
      </c>
      <c r="D76" s="78">
        <v>0</v>
      </c>
      <c r="E76" s="14"/>
      <c r="F76" s="47"/>
      <c r="G76" s="47"/>
      <c r="H76" s="48"/>
      <c r="I76" s="49"/>
      <c r="J76" s="50"/>
    </row>
    <row r="77" spans="1:10" x14ac:dyDescent="0.2">
      <c r="A77" s="57" t="s">
        <v>426</v>
      </c>
      <c r="B77" s="62" t="s">
        <v>98</v>
      </c>
      <c r="C77" s="60" t="s">
        <v>364</v>
      </c>
      <c r="D77" s="79">
        <v>0</v>
      </c>
      <c r="E77" s="14"/>
      <c r="F77" s="49"/>
      <c r="G77" s="52"/>
      <c r="H77" s="48"/>
      <c r="I77" s="49"/>
      <c r="J77" s="50"/>
    </row>
    <row r="78" spans="1:10" x14ac:dyDescent="0.2">
      <c r="A78" s="57" t="s">
        <v>427</v>
      </c>
      <c r="B78" s="62" t="s">
        <v>181</v>
      </c>
      <c r="C78" s="60" t="s">
        <v>364</v>
      </c>
      <c r="D78" s="79">
        <v>0</v>
      </c>
      <c r="F78" s="49"/>
      <c r="G78" s="52"/>
      <c r="H78" s="48"/>
      <c r="I78" s="49"/>
      <c r="J78" s="50"/>
    </row>
    <row r="79" spans="1:10" x14ac:dyDescent="0.2">
      <c r="A79" s="57" t="s">
        <v>428</v>
      </c>
      <c r="B79" s="62" t="s">
        <v>182</v>
      </c>
      <c r="C79" s="60" t="s">
        <v>364</v>
      </c>
      <c r="D79" s="79">
        <v>0</v>
      </c>
      <c r="E79" s="14"/>
      <c r="F79" s="49"/>
      <c r="G79" s="52"/>
      <c r="H79" s="48"/>
      <c r="I79" s="48"/>
      <c r="J79" s="48"/>
    </row>
    <row r="80" spans="1:10" ht="25.5" x14ac:dyDescent="0.2">
      <c r="A80" s="57" t="s">
        <v>429</v>
      </c>
      <c r="B80" s="62" t="s">
        <v>183</v>
      </c>
      <c r="C80" s="60" t="s">
        <v>364</v>
      </c>
      <c r="D80" s="79">
        <f>D77</f>
        <v>0</v>
      </c>
      <c r="F80" s="49"/>
      <c r="G80" s="52"/>
      <c r="H80" s="48"/>
      <c r="I80" s="48"/>
      <c r="J80" s="48"/>
    </row>
    <row r="81" spans="1:10" ht="12.75" customHeight="1" x14ac:dyDescent="0.2">
      <c r="A81" s="57" t="s">
        <v>430</v>
      </c>
      <c r="B81" s="62" t="s">
        <v>184</v>
      </c>
      <c r="C81" s="60" t="s">
        <v>364</v>
      </c>
      <c r="D81" s="79">
        <f>D78</f>
        <v>0</v>
      </c>
      <c r="F81" s="49"/>
      <c r="G81" s="52"/>
      <c r="H81" s="48"/>
      <c r="I81" s="48"/>
      <c r="J81" s="48"/>
    </row>
    <row r="82" spans="1:10" ht="25.5" x14ac:dyDescent="0.2">
      <c r="A82" s="57" t="s">
        <v>431</v>
      </c>
      <c r="B82" s="62" t="s">
        <v>185</v>
      </c>
      <c r="C82" s="60" t="s">
        <v>364</v>
      </c>
      <c r="D82" s="79">
        <f>D79</f>
        <v>0</v>
      </c>
      <c r="E82" s="10"/>
      <c r="F82" s="49"/>
      <c r="G82" s="50"/>
      <c r="H82" s="48"/>
      <c r="I82" s="48"/>
      <c r="J82" s="48"/>
    </row>
    <row r="83" spans="1:10" ht="25.5" x14ac:dyDescent="0.2">
      <c r="A83" s="57" t="s">
        <v>400</v>
      </c>
      <c r="B83" s="62" t="s">
        <v>186</v>
      </c>
      <c r="C83" s="60" t="s">
        <v>364</v>
      </c>
      <c r="D83" s="79"/>
      <c r="F83" s="48"/>
      <c r="G83" s="48"/>
      <c r="H83" s="48"/>
      <c r="I83" s="48"/>
      <c r="J83" s="48"/>
    </row>
    <row r="84" spans="1:10" x14ac:dyDescent="0.2">
      <c r="A84" s="57" t="s">
        <v>432</v>
      </c>
      <c r="B84" s="77" t="s">
        <v>433</v>
      </c>
      <c r="C84" s="60" t="s">
        <v>333</v>
      </c>
      <c r="D84" s="60"/>
      <c r="F84" s="48"/>
      <c r="G84" s="48"/>
      <c r="H84" s="48"/>
      <c r="I84" s="48"/>
      <c r="J84" s="48"/>
    </row>
    <row r="85" spans="1:10" x14ac:dyDescent="0.2">
      <c r="A85" s="57" t="s">
        <v>434</v>
      </c>
      <c r="B85" s="62" t="s">
        <v>413</v>
      </c>
      <c r="C85" s="60" t="s">
        <v>333</v>
      </c>
      <c r="D85" s="80" t="s">
        <v>231</v>
      </c>
      <c r="F85" s="48"/>
      <c r="G85" s="48"/>
      <c r="H85" s="48"/>
      <c r="I85" s="48"/>
      <c r="J85" s="48"/>
    </row>
    <row r="86" spans="1:10" x14ac:dyDescent="0.2">
      <c r="A86" s="57" t="s">
        <v>435</v>
      </c>
      <c r="B86" s="62" t="s">
        <v>45</v>
      </c>
      <c r="C86" s="60" t="s">
        <v>27</v>
      </c>
      <c r="D86" s="81">
        <f>D87/((33.31*6+35.38*6)/12)</f>
        <v>0</v>
      </c>
      <c r="F86" s="48"/>
      <c r="G86" s="48"/>
      <c r="H86" s="48"/>
      <c r="I86" s="48"/>
      <c r="J86" s="48"/>
    </row>
    <row r="87" spans="1:10" x14ac:dyDescent="0.2">
      <c r="A87" s="57" t="s">
        <v>436</v>
      </c>
      <c r="B87" s="62" t="s">
        <v>98</v>
      </c>
      <c r="C87" s="60" t="s">
        <v>364</v>
      </c>
      <c r="D87" s="79">
        <v>0</v>
      </c>
      <c r="F87" s="48"/>
      <c r="G87" s="48"/>
      <c r="H87" s="48"/>
      <c r="I87" s="48"/>
      <c r="J87" s="48"/>
    </row>
    <row r="88" spans="1:10" x14ac:dyDescent="0.2">
      <c r="A88" s="57" t="s">
        <v>437</v>
      </c>
      <c r="B88" s="62" t="s">
        <v>181</v>
      </c>
      <c r="C88" s="60" t="s">
        <v>364</v>
      </c>
      <c r="D88" s="79">
        <v>0</v>
      </c>
      <c r="F88" s="48"/>
      <c r="G88" s="48"/>
      <c r="H88" s="48"/>
      <c r="I88" s="48"/>
      <c r="J88" s="48"/>
    </row>
    <row r="89" spans="1:10" x14ac:dyDescent="0.2">
      <c r="A89" s="57" t="s">
        <v>438</v>
      </c>
      <c r="B89" s="62" t="s">
        <v>182</v>
      </c>
      <c r="C89" s="60" t="s">
        <v>364</v>
      </c>
      <c r="D89" s="79">
        <f>D87-D88</f>
        <v>0</v>
      </c>
      <c r="F89" s="48"/>
      <c r="G89" s="48"/>
      <c r="H89" s="48"/>
      <c r="I89" s="48"/>
      <c r="J89" s="48"/>
    </row>
    <row r="90" spans="1:10" ht="25.5" x14ac:dyDescent="0.2">
      <c r="A90" s="57" t="s">
        <v>439</v>
      </c>
      <c r="B90" s="62" t="s">
        <v>183</v>
      </c>
      <c r="C90" s="60" t="s">
        <v>364</v>
      </c>
      <c r="D90" s="79">
        <f>D87</f>
        <v>0</v>
      </c>
      <c r="F90" s="48"/>
      <c r="G90" s="48"/>
      <c r="H90" s="48"/>
      <c r="I90" s="48"/>
      <c r="J90" s="48"/>
    </row>
    <row r="91" spans="1:10" ht="25.5" x14ac:dyDescent="0.2">
      <c r="A91" s="57" t="s">
        <v>440</v>
      </c>
      <c r="B91" s="62" t="s">
        <v>184</v>
      </c>
      <c r="C91" s="60" t="s">
        <v>364</v>
      </c>
      <c r="D91" s="79">
        <f>D88</f>
        <v>0</v>
      </c>
      <c r="F91" s="48"/>
      <c r="G91" s="48"/>
      <c r="H91" s="48"/>
      <c r="I91" s="48"/>
      <c r="J91" s="48"/>
    </row>
    <row r="92" spans="1:10" ht="25.5" x14ac:dyDescent="0.2">
      <c r="A92" s="57" t="s">
        <v>441</v>
      </c>
      <c r="B92" s="62" t="s">
        <v>185</v>
      </c>
      <c r="C92" s="60" t="s">
        <v>364</v>
      </c>
      <c r="D92" s="79">
        <f>D89</f>
        <v>0</v>
      </c>
      <c r="F92" s="48"/>
      <c r="G92" s="48"/>
      <c r="H92" s="48"/>
      <c r="I92" s="48"/>
      <c r="J92" s="48"/>
    </row>
    <row r="93" spans="1:10" x14ac:dyDescent="0.2">
      <c r="A93" s="57" t="s">
        <v>442</v>
      </c>
      <c r="B93" s="77" t="s">
        <v>443</v>
      </c>
      <c r="C93" s="60" t="s">
        <v>333</v>
      </c>
      <c r="D93" s="80"/>
      <c r="F93" s="48"/>
      <c r="G93" s="48"/>
      <c r="H93" s="48"/>
      <c r="I93" s="48"/>
      <c r="J93" s="48"/>
    </row>
    <row r="94" spans="1:10" x14ac:dyDescent="0.2">
      <c r="A94" s="57" t="s">
        <v>444</v>
      </c>
      <c r="B94" s="62" t="s">
        <v>413</v>
      </c>
      <c r="C94" s="60" t="s">
        <v>333</v>
      </c>
      <c r="D94" s="80" t="s">
        <v>231</v>
      </c>
      <c r="F94" s="48"/>
      <c r="G94" s="48"/>
      <c r="H94" s="48"/>
      <c r="I94" s="48"/>
      <c r="J94" s="48"/>
    </row>
    <row r="95" spans="1:10" x14ac:dyDescent="0.2">
      <c r="A95" s="57" t="s">
        <v>445</v>
      </c>
      <c r="B95" s="62" t="s">
        <v>45</v>
      </c>
      <c r="C95" s="60" t="s">
        <v>27</v>
      </c>
      <c r="D95" s="81">
        <f>D96/((28.84*6+30.73*6)/12)</f>
        <v>0</v>
      </c>
      <c r="F95" s="48"/>
      <c r="G95" s="48"/>
      <c r="H95" s="48"/>
      <c r="I95" s="48"/>
      <c r="J95" s="48"/>
    </row>
    <row r="96" spans="1:10" x14ac:dyDescent="0.2">
      <c r="A96" s="57" t="s">
        <v>446</v>
      </c>
      <c r="B96" s="62" t="s">
        <v>98</v>
      </c>
      <c r="C96" s="60" t="s">
        <v>364</v>
      </c>
      <c r="D96" s="79">
        <v>0</v>
      </c>
      <c r="F96" s="48"/>
      <c r="G96" s="48"/>
      <c r="H96" s="48"/>
      <c r="I96" s="48"/>
      <c r="J96" s="48"/>
    </row>
    <row r="97" spans="1:10" x14ac:dyDescent="0.2">
      <c r="A97" s="57" t="s">
        <v>447</v>
      </c>
      <c r="B97" s="62" t="s">
        <v>181</v>
      </c>
      <c r="C97" s="60" t="s">
        <v>364</v>
      </c>
      <c r="D97" s="79">
        <v>0</v>
      </c>
      <c r="F97" s="48"/>
      <c r="G97" s="48"/>
      <c r="H97" s="48"/>
      <c r="I97" s="48"/>
      <c r="J97" s="48"/>
    </row>
    <row r="98" spans="1:10" x14ac:dyDescent="0.2">
      <c r="A98" s="57" t="s">
        <v>448</v>
      </c>
      <c r="B98" s="62" t="s">
        <v>182</v>
      </c>
      <c r="C98" s="60" t="s">
        <v>364</v>
      </c>
      <c r="D98" s="79">
        <f>D96-D97</f>
        <v>0</v>
      </c>
      <c r="F98" s="48"/>
      <c r="G98" s="48"/>
      <c r="H98" s="48"/>
      <c r="I98" s="48"/>
      <c r="J98" s="48"/>
    </row>
    <row r="99" spans="1:10" ht="25.5" x14ac:dyDescent="0.2">
      <c r="A99" s="57" t="s">
        <v>449</v>
      </c>
      <c r="B99" s="62" t="s">
        <v>183</v>
      </c>
      <c r="C99" s="60" t="s">
        <v>364</v>
      </c>
      <c r="D99" s="79">
        <f>D96</f>
        <v>0</v>
      </c>
      <c r="F99" s="48"/>
      <c r="G99" s="48"/>
      <c r="H99" s="48"/>
      <c r="I99" s="48"/>
      <c r="J99" s="48"/>
    </row>
    <row r="100" spans="1:10" ht="25.5" x14ac:dyDescent="0.2">
      <c r="A100" s="57" t="s">
        <v>450</v>
      </c>
      <c r="B100" s="62" t="s">
        <v>184</v>
      </c>
      <c r="C100" s="60" t="s">
        <v>364</v>
      </c>
      <c r="D100" s="79">
        <f>D97</f>
        <v>0</v>
      </c>
      <c r="F100" s="48"/>
      <c r="G100" s="48"/>
      <c r="H100" s="48"/>
      <c r="I100" s="48"/>
      <c r="J100" s="48"/>
    </row>
    <row r="101" spans="1:10" ht="25.5" x14ac:dyDescent="0.2">
      <c r="A101" s="57" t="s">
        <v>451</v>
      </c>
      <c r="B101" s="62" t="s">
        <v>185</v>
      </c>
      <c r="C101" s="59" t="s">
        <v>364</v>
      </c>
      <c r="D101" s="79">
        <f>D98</f>
        <v>0</v>
      </c>
      <c r="F101" s="48"/>
      <c r="G101" s="48"/>
      <c r="H101" s="48"/>
      <c r="I101" s="48"/>
      <c r="J101" s="48"/>
    </row>
    <row r="102" spans="1:10" ht="13.5" customHeight="1" x14ac:dyDescent="0.2">
      <c r="A102" s="57" t="s">
        <v>452</v>
      </c>
      <c r="B102" s="77" t="s">
        <v>453</v>
      </c>
      <c r="C102" s="59" t="s">
        <v>333</v>
      </c>
      <c r="D102" s="60"/>
      <c r="F102" s="48"/>
      <c r="G102" s="48"/>
      <c r="H102" s="48"/>
      <c r="I102" s="48"/>
      <c r="J102" s="48"/>
    </row>
    <row r="103" spans="1:10" x14ac:dyDescent="0.2">
      <c r="A103" s="57" t="s">
        <v>454</v>
      </c>
      <c r="B103" s="62" t="s">
        <v>413</v>
      </c>
      <c r="C103" s="59" t="s">
        <v>333</v>
      </c>
      <c r="D103" s="80" t="s">
        <v>414</v>
      </c>
      <c r="F103" s="48"/>
      <c r="G103" s="48"/>
      <c r="H103" s="48"/>
      <c r="I103" s="48"/>
      <c r="J103" s="48"/>
    </row>
    <row r="104" spans="1:10" x14ac:dyDescent="0.2">
      <c r="A104" s="57" t="s">
        <v>455</v>
      </c>
      <c r="B104" s="62" t="s">
        <v>45</v>
      </c>
      <c r="C104" s="59" t="s">
        <v>27</v>
      </c>
      <c r="D104" s="81">
        <f>D105/((5.38*6+5.56*6)/12)</f>
        <v>0</v>
      </c>
      <c r="F104" s="48"/>
      <c r="G104" s="48"/>
      <c r="H104" s="48"/>
      <c r="I104" s="48"/>
      <c r="J104" s="48"/>
    </row>
    <row r="105" spans="1:10" x14ac:dyDescent="0.2">
      <c r="A105" s="57" t="s">
        <v>456</v>
      </c>
      <c r="B105" s="62" t="s">
        <v>98</v>
      </c>
      <c r="C105" s="60" t="s">
        <v>364</v>
      </c>
      <c r="D105" s="79">
        <v>0</v>
      </c>
      <c r="F105" s="48"/>
      <c r="G105" s="48"/>
      <c r="H105" s="48"/>
      <c r="I105" s="48"/>
      <c r="J105" s="48"/>
    </row>
    <row r="106" spans="1:10" x14ac:dyDescent="0.2">
      <c r="A106" s="57" t="s">
        <v>457</v>
      </c>
      <c r="B106" s="62" t="s">
        <v>181</v>
      </c>
      <c r="C106" s="60" t="s">
        <v>364</v>
      </c>
      <c r="D106" s="79">
        <v>0</v>
      </c>
      <c r="F106" s="48"/>
      <c r="G106" s="48"/>
      <c r="H106" s="48"/>
      <c r="I106" s="48"/>
      <c r="J106" s="48"/>
    </row>
    <row r="107" spans="1:10" x14ac:dyDescent="0.2">
      <c r="A107" s="57" t="s">
        <v>458</v>
      </c>
      <c r="B107" s="62" t="s">
        <v>182</v>
      </c>
      <c r="C107" s="59" t="s">
        <v>364</v>
      </c>
      <c r="D107" s="79">
        <f>D105-D106</f>
        <v>0</v>
      </c>
      <c r="F107" s="48"/>
      <c r="G107" s="48"/>
      <c r="H107" s="48"/>
      <c r="I107" s="48"/>
      <c r="J107" s="48"/>
    </row>
    <row r="108" spans="1:10" ht="25.5" x14ac:dyDescent="0.2">
      <c r="A108" s="57" t="s">
        <v>459</v>
      </c>
      <c r="B108" s="62" t="s">
        <v>183</v>
      </c>
      <c r="C108" s="59" t="s">
        <v>364</v>
      </c>
      <c r="D108" s="79">
        <f>D105</f>
        <v>0</v>
      </c>
      <c r="F108" s="48"/>
      <c r="G108" s="48"/>
      <c r="H108" s="48"/>
      <c r="I108" s="48"/>
      <c r="J108" s="48"/>
    </row>
    <row r="109" spans="1:10" ht="25.5" x14ac:dyDescent="0.2">
      <c r="A109" s="57" t="s">
        <v>460</v>
      </c>
      <c r="B109" s="62" t="s">
        <v>184</v>
      </c>
      <c r="C109" s="59" t="s">
        <v>364</v>
      </c>
      <c r="D109" s="79">
        <f>D106</f>
        <v>0</v>
      </c>
      <c r="F109" s="48"/>
      <c r="G109" s="48"/>
      <c r="H109" s="48"/>
      <c r="I109" s="48"/>
      <c r="J109" s="48"/>
    </row>
    <row r="110" spans="1:10" ht="25.5" x14ac:dyDescent="0.2">
      <c r="A110" s="57" t="s">
        <v>461</v>
      </c>
      <c r="B110" s="62" t="s">
        <v>185</v>
      </c>
      <c r="C110" s="59" t="s">
        <v>364</v>
      </c>
      <c r="D110" s="79">
        <f>D107</f>
        <v>0</v>
      </c>
      <c r="F110" s="48"/>
      <c r="G110" s="48"/>
      <c r="H110" s="48"/>
      <c r="I110" s="48"/>
      <c r="J110" s="48"/>
    </row>
    <row r="111" spans="1:10" x14ac:dyDescent="0.2">
      <c r="A111" s="124" t="s">
        <v>187</v>
      </c>
      <c r="B111" s="124"/>
      <c r="C111" s="124"/>
      <c r="D111" s="124"/>
    </row>
    <row r="112" spans="1:10" x14ac:dyDescent="0.2">
      <c r="A112" s="57" t="s">
        <v>402</v>
      </c>
      <c r="B112" s="68" t="s">
        <v>176</v>
      </c>
      <c r="C112" s="59" t="s">
        <v>354</v>
      </c>
      <c r="D112" s="60"/>
    </row>
    <row r="113" spans="1:4" x14ac:dyDescent="0.2">
      <c r="A113" s="19" t="s">
        <v>403</v>
      </c>
      <c r="B113" s="27" t="s">
        <v>177</v>
      </c>
      <c r="C113" s="21" t="s">
        <v>354</v>
      </c>
      <c r="D113" s="25"/>
    </row>
    <row r="114" spans="1:4" ht="25.5" x14ac:dyDescent="0.2">
      <c r="A114" s="19" t="s">
        <v>404</v>
      </c>
      <c r="B114" s="27" t="s">
        <v>178</v>
      </c>
      <c r="C114" s="21" t="s">
        <v>354</v>
      </c>
      <c r="D114" s="25"/>
    </row>
    <row r="115" spans="1:4" x14ac:dyDescent="0.2">
      <c r="A115" s="19" t="s">
        <v>405</v>
      </c>
      <c r="B115" s="27" t="s">
        <v>179</v>
      </c>
      <c r="C115" s="21" t="s">
        <v>364</v>
      </c>
      <c r="D115" s="25"/>
    </row>
    <row r="116" spans="1:4" x14ac:dyDescent="0.2">
      <c r="A116" s="125" t="s">
        <v>188</v>
      </c>
      <c r="B116" s="125"/>
      <c r="C116" s="125"/>
      <c r="D116" s="125"/>
    </row>
    <row r="117" spans="1:4" x14ac:dyDescent="0.2">
      <c r="A117" s="19" t="s">
        <v>406</v>
      </c>
      <c r="B117" s="27" t="s">
        <v>189</v>
      </c>
      <c r="C117" s="21" t="s">
        <v>354</v>
      </c>
      <c r="D117" s="25"/>
    </row>
    <row r="118" spans="1:4" x14ac:dyDescent="0.2">
      <c r="A118" s="19" t="s">
        <v>25</v>
      </c>
      <c r="B118" s="27" t="s">
        <v>190</v>
      </c>
      <c r="C118" s="21" t="s">
        <v>354</v>
      </c>
      <c r="D118" s="25"/>
    </row>
    <row r="119" spans="1:4" ht="25.5" x14ac:dyDescent="0.2">
      <c r="A119" s="19" t="s">
        <v>407</v>
      </c>
      <c r="B119" s="27" t="s">
        <v>191</v>
      </c>
      <c r="C119" s="21" t="s">
        <v>364</v>
      </c>
      <c r="D119" s="25"/>
    </row>
  </sheetData>
  <mergeCells count="16">
    <mergeCell ref="A111:D111"/>
    <mergeCell ref="A116:D116"/>
    <mergeCell ref="A8:D8"/>
    <mergeCell ref="A26:D26"/>
    <mergeCell ref="A61:D61"/>
    <mergeCell ref="A66:D66"/>
    <mergeCell ref="A73:D73"/>
    <mergeCell ref="B31:D31"/>
    <mergeCell ref="B45:D45"/>
    <mergeCell ref="B47:D47"/>
    <mergeCell ref="B49:D49"/>
    <mergeCell ref="A2:D2"/>
    <mergeCell ref="B37:D37"/>
    <mergeCell ref="B39:D39"/>
    <mergeCell ref="B41:D41"/>
    <mergeCell ref="B43:D4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1801</v>
      </c>
      <c r="C4" s="5" t="s">
        <v>229</v>
      </c>
    </row>
    <row r="5" spans="1:3" ht="13.5" thickBot="1" x14ac:dyDescent="0.25">
      <c r="A5" s="15" t="s">
        <v>16</v>
      </c>
      <c r="B5" s="2">
        <v>1802</v>
      </c>
      <c r="C5" s="5" t="s">
        <v>368</v>
      </c>
    </row>
    <row r="6" spans="1:3" ht="13.5" thickBot="1" x14ac:dyDescent="0.25">
      <c r="A6" s="15" t="s">
        <v>366</v>
      </c>
      <c r="B6" s="2">
        <v>1803</v>
      </c>
      <c r="C6" s="5" t="s">
        <v>230</v>
      </c>
    </row>
    <row r="7" spans="1:3" ht="13.5" thickBot="1" x14ac:dyDescent="0.25">
      <c r="A7" s="15" t="s">
        <v>17</v>
      </c>
      <c r="B7" s="2">
        <v>1804</v>
      </c>
      <c r="C7" s="5" t="s">
        <v>231</v>
      </c>
    </row>
    <row r="8" spans="1:3" ht="13.5" thickBot="1" x14ac:dyDescent="0.25">
      <c r="A8" s="15" t="s">
        <v>18</v>
      </c>
      <c r="B8" s="2">
        <v>1805</v>
      </c>
      <c r="C8" s="5" t="s">
        <v>232</v>
      </c>
    </row>
    <row r="9" spans="1:3" ht="13.5" thickBot="1" x14ac:dyDescent="0.25">
      <c r="A9" s="15" t="s">
        <v>19</v>
      </c>
      <c r="B9" s="2">
        <v>1806</v>
      </c>
      <c r="C9" s="5" t="s">
        <v>233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234</v>
      </c>
    </row>
    <row r="12" spans="1:3" ht="13.5" thickBot="1" x14ac:dyDescent="0.25">
      <c r="A12" s="15" t="s">
        <v>22</v>
      </c>
      <c r="B12" s="2">
        <v>1809</v>
      </c>
      <c r="C12" s="5" t="s">
        <v>235</v>
      </c>
    </row>
    <row r="13" spans="1:3" ht="13.5" thickBot="1" x14ac:dyDescent="0.25">
      <c r="A13" s="15" t="s">
        <v>23</v>
      </c>
      <c r="B13" s="2">
        <v>1810</v>
      </c>
      <c r="C13" s="5" t="s">
        <v>357</v>
      </c>
    </row>
    <row r="14" spans="1:3" ht="13.5" thickBot="1" x14ac:dyDescent="0.25">
      <c r="A14" s="15" t="s">
        <v>24</v>
      </c>
      <c r="B14" s="2">
        <v>1811</v>
      </c>
      <c r="C14" s="5" t="s">
        <v>354</v>
      </c>
    </row>
    <row r="15" spans="1:3" ht="13.5" thickBot="1" x14ac:dyDescent="0.25">
      <c r="A15" s="15" t="s">
        <v>370</v>
      </c>
      <c r="B15" s="2">
        <v>1812</v>
      </c>
      <c r="C15" s="5" t="s">
        <v>364</v>
      </c>
    </row>
    <row r="16" spans="1:3" ht="13.5" thickBot="1" x14ac:dyDescent="0.25">
      <c r="A16" s="15" t="s">
        <v>371</v>
      </c>
      <c r="B16" s="2">
        <v>1813</v>
      </c>
      <c r="C16" s="5" t="s">
        <v>351</v>
      </c>
    </row>
    <row r="17" spans="1:3" ht="13.5" thickBot="1" x14ac:dyDescent="0.25">
      <c r="A17" s="15" t="s">
        <v>372</v>
      </c>
      <c r="B17" s="2">
        <v>1814</v>
      </c>
      <c r="C17" s="5" t="s">
        <v>236</v>
      </c>
    </row>
    <row r="18" spans="1:3" ht="13.5" thickBot="1" x14ac:dyDescent="0.25">
      <c r="A18" s="15" t="s">
        <v>373</v>
      </c>
      <c r="B18" s="2">
        <v>1815</v>
      </c>
      <c r="C18" s="5" t="s">
        <v>237</v>
      </c>
    </row>
    <row r="19" spans="1:3" ht="13.5" thickBot="1" x14ac:dyDescent="0.25">
      <c r="A19" s="15" t="s">
        <v>374</v>
      </c>
      <c r="B19" s="2">
        <v>1816</v>
      </c>
      <c r="C19" s="5" t="s">
        <v>238</v>
      </c>
    </row>
    <row r="20" spans="1:3" ht="13.5" thickBot="1" x14ac:dyDescent="0.25">
      <c r="A20" s="15" t="s">
        <v>375</v>
      </c>
      <c r="B20" s="2">
        <v>1817</v>
      </c>
      <c r="C20" s="5" t="s">
        <v>239</v>
      </c>
    </row>
    <row r="21" spans="1:3" ht="13.5" thickBot="1" x14ac:dyDescent="0.25">
      <c r="A21" s="17" t="s">
        <v>376</v>
      </c>
      <c r="B21" s="2">
        <v>1818</v>
      </c>
      <c r="C21" s="5" t="s">
        <v>240</v>
      </c>
    </row>
    <row r="22" spans="1:3" ht="13.5" thickBot="1" x14ac:dyDescent="0.25">
      <c r="A22" s="17" t="s">
        <v>377</v>
      </c>
      <c r="B22" s="2">
        <v>1819</v>
      </c>
      <c r="C22" s="5" t="s">
        <v>241</v>
      </c>
    </row>
    <row r="23" spans="1:3" ht="13.5" thickBot="1" x14ac:dyDescent="0.25">
      <c r="A23" s="15" t="s">
        <v>378</v>
      </c>
      <c r="B23" s="2">
        <v>1820</v>
      </c>
      <c r="C23" s="5" t="s">
        <v>242</v>
      </c>
    </row>
    <row r="24" spans="1:3" ht="13.5" thickBot="1" x14ac:dyDescent="0.25">
      <c r="A24" s="15" t="s">
        <v>379</v>
      </c>
      <c r="B24" s="2">
        <v>1821</v>
      </c>
      <c r="C24" s="5" t="s">
        <v>414</v>
      </c>
    </row>
    <row r="25" spans="1:3" ht="13.5" thickBot="1" x14ac:dyDescent="0.25">
      <c r="A25" s="15" t="s">
        <v>380</v>
      </c>
      <c r="B25" s="2">
        <v>1822</v>
      </c>
      <c r="C25" s="5" t="s">
        <v>243</v>
      </c>
    </row>
    <row r="26" spans="1:3" ht="13.5" thickBot="1" x14ac:dyDescent="0.25">
      <c r="A26" s="15" t="s">
        <v>381</v>
      </c>
      <c r="B26" s="2">
        <v>1823</v>
      </c>
      <c r="C26" s="5" t="s">
        <v>244</v>
      </c>
    </row>
    <row r="27" spans="1:3" ht="13.5" thickBot="1" x14ac:dyDescent="0.25">
      <c r="A27" s="15" t="s">
        <v>382</v>
      </c>
      <c r="B27" s="2">
        <v>1824</v>
      </c>
      <c r="C27" s="5" t="s">
        <v>245</v>
      </c>
    </row>
    <row r="28" spans="1:3" ht="13.5" thickBot="1" x14ac:dyDescent="0.25">
      <c r="A28" s="15" t="s">
        <v>383</v>
      </c>
      <c r="B28" s="2">
        <v>1825</v>
      </c>
      <c r="C28" s="5" t="s">
        <v>246</v>
      </c>
    </row>
    <row r="29" spans="1:3" ht="13.5" thickBot="1" x14ac:dyDescent="0.25">
      <c r="A29" s="15" t="s">
        <v>384</v>
      </c>
      <c r="B29" s="2">
        <v>1826</v>
      </c>
      <c r="C29" s="5" t="s">
        <v>247</v>
      </c>
    </row>
    <row r="30" spans="1:3" ht="13.5" thickBot="1" x14ac:dyDescent="0.25">
      <c r="A30" s="15" t="s">
        <v>385</v>
      </c>
      <c r="B30" s="2">
        <v>1827</v>
      </c>
      <c r="C30" s="5" t="s">
        <v>367</v>
      </c>
    </row>
    <row r="31" spans="1:3" ht="13.5" thickBot="1" x14ac:dyDescent="0.25">
      <c r="A31" s="15" t="s">
        <v>386</v>
      </c>
      <c r="B31" s="2">
        <v>1828</v>
      </c>
      <c r="C31" s="5" t="s">
        <v>412</v>
      </c>
    </row>
    <row r="32" spans="1:3" ht="13.5" thickBot="1" x14ac:dyDescent="0.25">
      <c r="A32" s="15" t="s">
        <v>387</v>
      </c>
      <c r="B32" s="2">
        <v>1829</v>
      </c>
      <c r="C32" s="5" t="s">
        <v>248</v>
      </c>
    </row>
    <row r="33" spans="1:3" ht="13.5" thickBot="1" x14ac:dyDescent="0.25">
      <c r="A33" s="15" t="s">
        <v>388</v>
      </c>
      <c r="B33" s="2">
        <v>1830</v>
      </c>
      <c r="C33" s="5" t="s">
        <v>414</v>
      </c>
    </row>
    <row r="34" spans="1:3" ht="13.5" thickBot="1" x14ac:dyDescent="0.25">
      <c r="A34" s="15" t="s">
        <v>389</v>
      </c>
      <c r="B34" s="2">
        <v>1831</v>
      </c>
      <c r="C34" s="5" t="s">
        <v>249</v>
      </c>
    </row>
    <row r="35" spans="1:3" ht="13.5" thickBot="1" x14ac:dyDescent="0.25">
      <c r="A35" s="15" t="s">
        <v>390</v>
      </c>
      <c r="B35" s="2">
        <v>1832</v>
      </c>
      <c r="C35" s="5" t="s">
        <v>250</v>
      </c>
    </row>
    <row r="36" spans="1:3" ht="13.5" thickBot="1" x14ac:dyDescent="0.25">
      <c r="A36" s="15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1901</v>
      </c>
      <c r="C4" s="5" t="s">
        <v>143</v>
      </c>
    </row>
    <row r="5" spans="1:3" ht="13.5" thickBot="1" x14ac:dyDescent="0.25">
      <c r="A5" s="15" t="s">
        <v>16</v>
      </c>
      <c r="B5" s="2">
        <v>1902</v>
      </c>
      <c r="C5" s="5" t="s">
        <v>252</v>
      </c>
    </row>
    <row r="6" spans="1:3" ht="13.5" thickBot="1" x14ac:dyDescent="0.25">
      <c r="A6" s="15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2001</v>
      </c>
      <c r="C4" s="5" t="s">
        <v>143</v>
      </c>
    </row>
    <row r="5" spans="1:3" ht="13.5" thickBot="1" x14ac:dyDescent="0.25">
      <c r="A5" s="15" t="s">
        <v>16</v>
      </c>
      <c r="B5" s="2">
        <v>2002</v>
      </c>
      <c r="C5" s="5" t="s">
        <v>252</v>
      </c>
    </row>
    <row r="6" spans="1:3" ht="13.5" thickBot="1" x14ac:dyDescent="0.25">
      <c r="A6" s="15" t="s">
        <v>366</v>
      </c>
      <c r="B6" s="2">
        <v>2003</v>
      </c>
      <c r="C6" s="5" t="s">
        <v>254</v>
      </c>
    </row>
    <row r="7" spans="1:3" ht="13.5" thickBot="1" x14ac:dyDescent="0.25">
      <c r="A7" s="15" t="s">
        <v>17</v>
      </c>
      <c r="B7" s="2">
        <v>2004</v>
      </c>
      <c r="C7" s="5" t="s">
        <v>255</v>
      </c>
    </row>
    <row r="8" spans="1:3" ht="13.5" thickBot="1" x14ac:dyDescent="0.25">
      <c r="A8" s="15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2101</v>
      </c>
      <c r="C4" s="5" t="s">
        <v>143</v>
      </c>
    </row>
    <row r="5" spans="1:3" ht="13.5" thickBot="1" x14ac:dyDescent="0.25">
      <c r="A5" s="15" t="s">
        <v>16</v>
      </c>
      <c r="B5" s="2">
        <v>2102</v>
      </c>
      <c r="C5" s="5" t="s">
        <v>257</v>
      </c>
    </row>
    <row r="6" spans="1:3" ht="13.5" thickBot="1" x14ac:dyDescent="0.25">
      <c r="A6" s="15" t="s">
        <v>366</v>
      </c>
      <c r="B6" s="2">
        <v>2103</v>
      </c>
      <c r="C6" s="5" t="s">
        <v>258</v>
      </c>
    </row>
    <row r="7" spans="1:3" ht="26.25" thickBot="1" x14ac:dyDescent="0.25">
      <c r="A7" s="15" t="s">
        <v>17</v>
      </c>
      <c r="B7" s="2">
        <v>2104</v>
      </c>
      <c r="C7" s="5" t="s">
        <v>254</v>
      </c>
    </row>
    <row r="8" spans="1:3" ht="13.5" thickBot="1" x14ac:dyDescent="0.25">
      <c r="A8" s="15" t="s">
        <v>18</v>
      </c>
      <c r="B8" s="2">
        <v>2105</v>
      </c>
      <c r="C8" s="5" t="s">
        <v>259</v>
      </c>
    </row>
    <row r="9" spans="1:3" ht="13.5" thickBot="1" x14ac:dyDescent="0.25">
      <c r="A9" s="15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2201</v>
      </c>
      <c r="C4" s="5" t="s">
        <v>143</v>
      </c>
    </row>
    <row r="5" spans="1:3" ht="13.5" thickBot="1" x14ac:dyDescent="0.25">
      <c r="A5" s="15" t="s">
        <v>16</v>
      </c>
      <c r="B5" s="2">
        <v>2202</v>
      </c>
      <c r="C5" s="5" t="s">
        <v>252</v>
      </c>
    </row>
    <row r="6" spans="1:3" ht="13.5" thickBot="1" x14ac:dyDescent="0.25">
      <c r="A6" s="15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2301</v>
      </c>
      <c r="C4" s="5" t="s">
        <v>143</v>
      </c>
    </row>
    <row r="5" spans="1:3" ht="13.5" thickBot="1" x14ac:dyDescent="0.25">
      <c r="A5" s="15" t="s">
        <v>16</v>
      </c>
      <c r="B5" s="2">
        <v>2302</v>
      </c>
      <c r="C5" s="5" t="s">
        <v>252</v>
      </c>
    </row>
    <row r="6" spans="1:3" ht="13.5" thickBot="1" x14ac:dyDescent="0.25">
      <c r="A6" s="15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2401</v>
      </c>
      <c r="C4" s="5" t="s">
        <v>143</v>
      </c>
    </row>
    <row r="5" spans="1:3" ht="13.5" thickBot="1" x14ac:dyDescent="0.25">
      <c r="A5" s="15" t="s">
        <v>16</v>
      </c>
      <c r="B5" s="2">
        <v>2402</v>
      </c>
      <c r="C5" s="5" t="s">
        <v>252</v>
      </c>
    </row>
    <row r="6" spans="1:3" ht="13.5" thickBot="1" x14ac:dyDescent="0.25">
      <c r="A6" s="15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2501</v>
      </c>
      <c r="C4" s="5" t="s">
        <v>143</v>
      </c>
    </row>
    <row r="5" spans="1:3" ht="13.5" thickBot="1" x14ac:dyDescent="0.25">
      <c r="A5" s="15" t="s">
        <v>16</v>
      </c>
      <c r="B5" s="2">
        <v>2502</v>
      </c>
      <c r="C5" s="5" t="s">
        <v>265</v>
      </c>
    </row>
    <row r="6" spans="1:3" ht="13.5" thickBot="1" x14ac:dyDescent="0.25">
      <c r="A6" s="15" t="s">
        <v>366</v>
      </c>
      <c r="B6" s="2">
        <v>2503</v>
      </c>
      <c r="C6" s="5" t="s">
        <v>266</v>
      </c>
    </row>
    <row r="7" spans="1:3" ht="13.5" thickBot="1" x14ac:dyDescent="0.25">
      <c r="A7" s="15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2601</v>
      </c>
      <c r="C4" s="5" t="s">
        <v>143</v>
      </c>
    </row>
    <row r="5" spans="1:3" ht="13.5" thickBot="1" x14ac:dyDescent="0.25">
      <c r="A5" s="15" t="s">
        <v>16</v>
      </c>
      <c r="B5" s="2">
        <v>2602</v>
      </c>
      <c r="C5" s="5" t="s">
        <v>263</v>
      </c>
    </row>
    <row r="6" spans="1:3" ht="13.5" thickBot="1" x14ac:dyDescent="0.25">
      <c r="A6" s="15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2701</v>
      </c>
      <c r="C4" s="5" t="s">
        <v>143</v>
      </c>
    </row>
    <row r="5" spans="1:3" ht="13.5" thickBot="1" x14ac:dyDescent="0.25">
      <c r="A5" s="15" t="s">
        <v>16</v>
      </c>
      <c r="B5" s="2">
        <v>2702</v>
      </c>
      <c r="C5" s="5" t="s">
        <v>261</v>
      </c>
    </row>
    <row r="6" spans="1:3" ht="13.5" thickBot="1" x14ac:dyDescent="0.25">
      <c r="A6" s="15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46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2801</v>
      </c>
      <c r="C4" s="2" t="s">
        <v>268</v>
      </c>
    </row>
    <row r="5" spans="1:3" ht="26.25" thickBot="1" x14ac:dyDescent="0.25">
      <c r="A5" s="15" t="s">
        <v>16</v>
      </c>
      <c r="B5" s="2">
        <v>2802</v>
      </c>
      <c r="C5" s="2" t="s">
        <v>269</v>
      </c>
    </row>
    <row r="6" spans="1:3" ht="13.5" thickBot="1" x14ac:dyDescent="0.25">
      <c r="A6" s="15" t="s">
        <v>366</v>
      </c>
      <c r="B6" s="2">
        <v>2803</v>
      </c>
      <c r="C6" s="2" t="s">
        <v>270</v>
      </c>
    </row>
    <row r="7" spans="1:3" ht="13.5" thickBot="1" x14ac:dyDescent="0.25">
      <c r="A7" s="15" t="s">
        <v>17</v>
      </c>
      <c r="B7" s="2">
        <v>2804</v>
      </c>
      <c r="C7" s="2" t="s">
        <v>271</v>
      </c>
    </row>
    <row r="8" spans="1:3" ht="13.5" thickBot="1" x14ac:dyDescent="0.25">
      <c r="A8" s="15" t="s">
        <v>18</v>
      </c>
      <c r="B8" s="2">
        <v>2805</v>
      </c>
      <c r="C8" s="2" t="s">
        <v>272</v>
      </c>
    </row>
    <row r="9" spans="1:3" ht="13.5" thickBot="1" x14ac:dyDescent="0.25">
      <c r="A9" s="15" t="s">
        <v>19</v>
      </c>
      <c r="B9" s="2">
        <v>2806</v>
      </c>
      <c r="C9" s="2" t="s">
        <v>273</v>
      </c>
    </row>
    <row r="10" spans="1:3" ht="13.5" thickBot="1" x14ac:dyDescent="0.25">
      <c r="A10" s="15" t="s">
        <v>20</v>
      </c>
      <c r="B10" s="2">
        <v>2807</v>
      </c>
      <c r="C10" s="2" t="s">
        <v>274</v>
      </c>
    </row>
    <row r="11" spans="1:3" ht="13.5" thickBot="1" x14ac:dyDescent="0.25">
      <c r="A11" s="15" t="s">
        <v>21</v>
      </c>
      <c r="B11" s="2">
        <v>2808</v>
      </c>
      <c r="C11" s="2" t="s">
        <v>275</v>
      </c>
    </row>
    <row r="12" spans="1:3" ht="13.5" thickBot="1" x14ac:dyDescent="0.25">
      <c r="A12" s="15" t="s">
        <v>22</v>
      </c>
      <c r="B12" s="2">
        <v>2809</v>
      </c>
      <c r="C12" s="2" t="s">
        <v>276</v>
      </c>
    </row>
    <row r="13" spans="1:3" ht="13.5" thickBot="1" x14ac:dyDescent="0.25">
      <c r="A13" s="15" t="s">
        <v>23</v>
      </c>
      <c r="B13" s="2">
        <v>2810</v>
      </c>
      <c r="C13" s="2" t="s">
        <v>277</v>
      </c>
    </row>
    <row r="14" spans="1:3" ht="13.5" thickBot="1" x14ac:dyDescent="0.25">
      <c r="A14" s="15" t="s">
        <v>24</v>
      </c>
      <c r="B14" s="2">
        <v>2811</v>
      </c>
      <c r="C14" s="2" t="s">
        <v>278</v>
      </c>
    </row>
    <row r="15" spans="1:3" ht="13.5" thickBot="1" x14ac:dyDescent="0.25">
      <c r="A15" s="15" t="s">
        <v>370</v>
      </c>
      <c r="B15" s="2">
        <v>2812</v>
      </c>
      <c r="C15" s="2" t="s">
        <v>279</v>
      </c>
    </row>
    <row r="16" spans="1:3" ht="13.5" thickBot="1" x14ac:dyDescent="0.25">
      <c r="A16" s="15" t="s">
        <v>371</v>
      </c>
      <c r="B16" s="2">
        <v>2813</v>
      </c>
      <c r="C16" s="2" t="s">
        <v>280</v>
      </c>
    </row>
    <row r="17" spans="1:3" ht="13.5" thickBot="1" x14ac:dyDescent="0.25">
      <c r="A17" s="15" t="s">
        <v>372</v>
      </c>
      <c r="B17" s="2">
        <v>2814</v>
      </c>
      <c r="C17" s="2" t="s">
        <v>281</v>
      </c>
    </row>
    <row r="18" spans="1:3" ht="13.5" thickBot="1" x14ac:dyDescent="0.25">
      <c r="A18" s="15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2901</v>
      </c>
      <c r="C4" s="5" t="s">
        <v>283</v>
      </c>
    </row>
    <row r="5" spans="1:3" ht="13.5" thickBot="1" x14ac:dyDescent="0.25">
      <c r="A5" s="15" t="s">
        <v>16</v>
      </c>
      <c r="B5" s="2">
        <v>2902</v>
      </c>
      <c r="C5" s="5" t="s">
        <v>284</v>
      </c>
    </row>
    <row r="6" spans="1:3" ht="13.5" thickBot="1" x14ac:dyDescent="0.25">
      <c r="A6" s="15" t="s">
        <v>366</v>
      </c>
      <c r="B6" s="2">
        <v>2903</v>
      </c>
      <c r="C6" s="5" t="s">
        <v>285</v>
      </c>
    </row>
    <row r="7" spans="1:3" ht="13.5" thickBot="1" x14ac:dyDescent="0.25">
      <c r="A7" s="15" t="s">
        <v>17</v>
      </c>
      <c r="B7" s="2">
        <v>2904</v>
      </c>
      <c r="C7" s="5" t="s">
        <v>286</v>
      </c>
    </row>
    <row r="8" spans="1:3" ht="13.5" thickBot="1" x14ac:dyDescent="0.25">
      <c r="A8" s="15" t="s">
        <v>18</v>
      </c>
      <c r="B8" s="2">
        <v>2905</v>
      </c>
      <c r="C8" s="5" t="s">
        <v>287</v>
      </c>
    </row>
    <row r="9" spans="1:3" ht="13.5" thickBot="1" x14ac:dyDescent="0.25">
      <c r="A9" s="15" t="s">
        <v>19</v>
      </c>
      <c r="B9" s="2">
        <v>2906</v>
      </c>
      <c r="C9" s="5" t="s">
        <v>288</v>
      </c>
    </row>
    <row r="10" spans="1:3" ht="13.5" thickBot="1" x14ac:dyDescent="0.25">
      <c r="A10" s="15" t="s">
        <v>20</v>
      </c>
      <c r="B10" s="2">
        <v>2907</v>
      </c>
      <c r="C10" s="5" t="s">
        <v>289</v>
      </c>
    </row>
    <row r="11" spans="1:3" ht="13.5" thickBot="1" x14ac:dyDescent="0.25">
      <c r="A11" s="15" t="s">
        <v>21</v>
      </c>
      <c r="B11" s="2">
        <v>2908</v>
      </c>
      <c r="C11" s="5" t="s">
        <v>290</v>
      </c>
    </row>
    <row r="12" spans="1:3" ht="13.5" thickBot="1" x14ac:dyDescent="0.25">
      <c r="A12" s="15" t="s">
        <v>22</v>
      </c>
      <c r="B12" s="2">
        <v>2909</v>
      </c>
      <c r="C12" s="5" t="s">
        <v>291</v>
      </c>
    </row>
    <row r="13" spans="1:3" ht="13.5" thickBot="1" x14ac:dyDescent="0.25">
      <c r="A13" s="15" t="s">
        <v>23</v>
      </c>
      <c r="B13" s="2">
        <v>2910</v>
      </c>
      <c r="C13" s="5" t="s">
        <v>292</v>
      </c>
    </row>
    <row r="14" spans="1:3" ht="13.5" thickBot="1" x14ac:dyDescent="0.25">
      <c r="A14" s="15" t="s">
        <v>24</v>
      </c>
      <c r="B14" s="2">
        <v>2911</v>
      </c>
      <c r="C14" s="5" t="s">
        <v>293</v>
      </c>
    </row>
    <row r="15" spans="1:3" ht="13.5" thickBot="1" x14ac:dyDescent="0.25">
      <c r="A15" s="15" t="s">
        <v>370</v>
      </c>
      <c r="B15" s="2">
        <v>2912</v>
      </c>
      <c r="C15" s="5" t="s">
        <v>294</v>
      </c>
    </row>
    <row r="16" spans="1:3" ht="13.5" thickBot="1" x14ac:dyDescent="0.25">
      <c r="A16" s="15" t="s">
        <v>371</v>
      </c>
      <c r="B16" s="2">
        <v>2913</v>
      </c>
      <c r="C16" s="5" t="s">
        <v>295</v>
      </c>
    </row>
    <row r="17" spans="1:3" ht="13.5" thickBot="1" x14ac:dyDescent="0.25">
      <c r="A17" s="15" t="s">
        <v>372</v>
      </c>
      <c r="B17" s="2">
        <v>2914</v>
      </c>
      <c r="C17" s="5" t="s">
        <v>296</v>
      </c>
    </row>
    <row r="18" spans="1:3" ht="13.5" thickBot="1" x14ac:dyDescent="0.25">
      <c r="A18" s="15" t="s">
        <v>373</v>
      </c>
      <c r="B18" s="2">
        <v>2915</v>
      </c>
      <c r="C18" s="5" t="s">
        <v>297</v>
      </c>
    </row>
    <row r="19" spans="1:3" ht="13.5" thickBot="1" x14ac:dyDescent="0.25">
      <c r="A19" s="15" t="s">
        <v>374</v>
      </c>
      <c r="B19" s="2">
        <v>2916</v>
      </c>
      <c r="C19" s="5" t="s">
        <v>298</v>
      </c>
    </row>
    <row r="20" spans="1:3" ht="13.5" thickBot="1" x14ac:dyDescent="0.25">
      <c r="A20" s="15" t="s">
        <v>375</v>
      </c>
      <c r="B20" s="2">
        <v>2917</v>
      </c>
      <c r="C20" s="5" t="s">
        <v>299</v>
      </c>
    </row>
    <row r="21" spans="1:3" ht="13.5" thickBot="1" x14ac:dyDescent="0.25">
      <c r="A21" s="15" t="s">
        <v>376</v>
      </c>
      <c r="B21" s="2">
        <v>2918</v>
      </c>
      <c r="C21" s="5" t="s">
        <v>300</v>
      </c>
    </row>
    <row r="22" spans="1:3" ht="13.5" thickBot="1" x14ac:dyDescent="0.25">
      <c r="A22" s="15" t="s">
        <v>377</v>
      </c>
      <c r="B22" s="2">
        <v>2919</v>
      </c>
      <c r="C22" s="5" t="s">
        <v>301</v>
      </c>
    </row>
    <row r="23" spans="1:3" ht="13.5" thickBot="1" x14ac:dyDescent="0.25">
      <c r="A23" s="15" t="s">
        <v>378</v>
      </c>
      <c r="B23" s="2">
        <v>2920</v>
      </c>
      <c r="C23" s="5" t="s">
        <v>302</v>
      </c>
    </row>
    <row r="24" spans="1:3" ht="13.5" thickBot="1" x14ac:dyDescent="0.25">
      <c r="A24" s="15" t="s">
        <v>379</v>
      </c>
      <c r="B24" s="2">
        <v>2921</v>
      </c>
      <c r="C24" s="5" t="s">
        <v>303</v>
      </c>
    </row>
    <row r="25" spans="1:3" ht="13.5" thickBot="1" x14ac:dyDescent="0.25">
      <c r="A25" s="15" t="s">
        <v>380</v>
      </c>
      <c r="B25" s="2">
        <v>2922</v>
      </c>
      <c r="C25" s="5" t="s">
        <v>304</v>
      </c>
    </row>
    <row r="26" spans="1:3" ht="13.5" thickBot="1" x14ac:dyDescent="0.25">
      <c r="A26" s="15" t="s">
        <v>381</v>
      </c>
      <c r="B26" s="2">
        <v>2923</v>
      </c>
      <c r="C26" s="5" t="s">
        <v>305</v>
      </c>
    </row>
    <row r="27" spans="1:3" ht="13.5" thickBot="1" x14ac:dyDescent="0.25">
      <c r="A27" s="15" t="s">
        <v>382</v>
      </c>
      <c r="B27" s="2">
        <v>2924</v>
      </c>
      <c r="C27" s="5" t="s">
        <v>306</v>
      </c>
    </row>
    <row r="28" spans="1:3" ht="13.5" thickBot="1" x14ac:dyDescent="0.25">
      <c r="A28" s="15" t="s">
        <v>383</v>
      </c>
      <c r="B28" s="2">
        <v>2925</v>
      </c>
      <c r="C28" s="5" t="s">
        <v>307</v>
      </c>
    </row>
    <row r="29" spans="1:3" ht="13.5" thickBot="1" x14ac:dyDescent="0.25">
      <c r="A29" s="15" t="s">
        <v>384</v>
      </c>
      <c r="B29" s="2">
        <v>2926</v>
      </c>
      <c r="C29" s="5" t="s">
        <v>308</v>
      </c>
    </row>
    <row r="30" spans="1:3" ht="13.5" thickBot="1" x14ac:dyDescent="0.25">
      <c r="A30" s="15" t="s">
        <v>385</v>
      </c>
      <c r="B30" s="2">
        <v>2927</v>
      </c>
      <c r="C30" s="5" t="s">
        <v>309</v>
      </c>
    </row>
    <row r="31" spans="1:3" ht="13.5" thickBot="1" x14ac:dyDescent="0.25">
      <c r="A31" s="15" t="s">
        <v>386</v>
      </c>
      <c r="B31" s="2">
        <v>2928</v>
      </c>
      <c r="C31" s="5" t="s">
        <v>310</v>
      </c>
    </row>
    <row r="32" spans="1:3" ht="13.5" thickBot="1" x14ac:dyDescent="0.25">
      <c r="A32" s="15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3001</v>
      </c>
      <c r="C4" s="5" t="s">
        <v>312</v>
      </c>
    </row>
    <row r="5" spans="1:3" ht="13.5" thickBot="1" x14ac:dyDescent="0.25">
      <c r="A5" s="15" t="s">
        <v>16</v>
      </c>
      <c r="B5" s="2">
        <v>3002</v>
      </c>
      <c r="C5" s="5" t="s">
        <v>313</v>
      </c>
    </row>
    <row r="6" spans="1:3" ht="26.25" thickBot="1" x14ac:dyDescent="0.25">
      <c r="A6" s="15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8" t="s">
        <v>324</v>
      </c>
      <c r="C4" s="5" t="s">
        <v>111</v>
      </c>
    </row>
    <row r="5" spans="1:3" ht="13.5" thickBot="1" x14ac:dyDescent="0.25">
      <c r="A5" s="1" t="s">
        <v>16</v>
      </c>
      <c r="B5" s="38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8" t="s">
        <v>319</v>
      </c>
      <c r="C4" s="5" t="s">
        <v>113</v>
      </c>
    </row>
    <row r="5" spans="1:3" ht="13.5" thickBot="1" x14ac:dyDescent="0.25">
      <c r="A5" s="1" t="s">
        <v>16</v>
      </c>
      <c r="B5" s="38" t="s">
        <v>320</v>
      </c>
      <c r="C5" s="5" t="s">
        <v>114</v>
      </c>
    </row>
    <row r="6" spans="1:3" ht="13.5" thickBot="1" x14ac:dyDescent="0.25">
      <c r="A6" s="1" t="s">
        <v>366</v>
      </c>
      <c r="B6" s="38" t="s">
        <v>321</v>
      </c>
      <c r="C6" s="5" t="s">
        <v>115</v>
      </c>
    </row>
    <row r="7" spans="1:3" ht="13.5" thickBot="1" x14ac:dyDescent="0.25">
      <c r="A7" s="1" t="s">
        <v>17</v>
      </c>
      <c r="B7" s="38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501</v>
      </c>
      <c r="C4" s="5" t="s">
        <v>120</v>
      </c>
    </row>
    <row r="5" spans="1:3" ht="13.5" thickBot="1" x14ac:dyDescent="0.25">
      <c r="A5" s="15" t="s">
        <v>16</v>
      </c>
      <c r="B5" s="2">
        <v>502</v>
      </c>
      <c r="C5" s="5" t="s">
        <v>121</v>
      </c>
    </row>
    <row r="6" spans="1:3" ht="13.5" thickBot="1" x14ac:dyDescent="0.25">
      <c r="A6" s="15" t="s">
        <v>366</v>
      </c>
      <c r="B6" s="2">
        <v>503</v>
      </c>
      <c r="C6" s="5" t="s">
        <v>122</v>
      </c>
    </row>
    <row r="7" spans="1:3" ht="13.5" thickBot="1" x14ac:dyDescent="0.25">
      <c r="A7" s="15" t="s">
        <v>17</v>
      </c>
      <c r="B7" s="2">
        <v>504</v>
      </c>
      <c r="C7" s="5" t="s">
        <v>123</v>
      </c>
    </row>
    <row r="8" spans="1:3" ht="13.5" thickBot="1" x14ac:dyDescent="0.25">
      <c r="A8" s="15" t="s">
        <v>18</v>
      </c>
      <c r="B8" s="2">
        <v>505</v>
      </c>
      <c r="C8" s="5" t="s">
        <v>124</v>
      </c>
    </row>
    <row r="9" spans="1:3" ht="13.5" thickBot="1" x14ac:dyDescent="0.25">
      <c r="A9" s="15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601</v>
      </c>
      <c r="C4" s="5" t="s">
        <v>126</v>
      </c>
    </row>
    <row r="5" spans="1:3" ht="13.5" thickBot="1" x14ac:dyDescent="0.25">
      <c r="A5" s="16" t="s">
        <v>16</v>
      </c>
      <c r="B5" s="2">
        <v>602</v>
      </c>
      <c r="C5" s="5" t="s">
        <v>127</v>
      </c>
    </row>
    <row r="6" spans="1:3" ht="13.5" thickBot="1" x14ac:dyDescent="0.25">
      <c r="A6" s="16" t="s">
        <v>366</v>
      </c>
      <c r="B6" s="2">
        <v>603</v>
      </c>
      <c r="C6" s="5" t="s">
        <v>128</v>
      </c>
    </row>
    <row r="7" spans="1:3" ht="13.5" thickBot="1" x14ac:dyDescent="0.25">
      <c r="A7" s="16" t="s">
        <v>17</v>
      </c>
      <c r="B7" s="2">
        <v>604</v>
      </c>
      <c r="C7" s="5" t="s">
        <v>129</v>
      </c>
    </row>
    <row r="8" spans="1:3" ht="13.5" thickBot="1" x14ac:dyDescent="0.25">
      <c r="A8" s="16" t="s">
        <v>18</v>
      </c>
      <c r="B8" s="2">
        <v>605</v>
      </c>
      <c r="C8" s="5" t="s">
        <v>130</v>
      </c>
    </row>
    <row r="9" spans="1:3" ht="13.5" thickBot="1" x14ac:dyDescent="0.25">
      <c r="A9" s="16" t="s">
        <v>19</v>
      </c>
      <c r="B9" s="2">
        <v>606</v>
      </c>
      <c r="C9" s="5" t="s">
        <v>131</v>
      </c>
    </row>
    <row r="10" spans="1:3" ht="13.5" thickBot="1" x14ac:dyDescent="0.25">
      <c r="A10" s="16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701</v>
      </c>
      <c r="C4" s="5" t="s">
        <v>144</v>
      </c>
    </row>
    <row r="5" spans="1:3" ht="13.5" thickBot="1" x14ac:dyDescent="0.25">
      <c r="A5" s="15" t="s">
        <v>16</v>
      </c>
      <c r="B5" s="2">
        <v>702</v>
      </c>
      <c r="C5" s="5" t="s">
        <v>145</v>
      </c>
    </row>
    <row r="6" spans="1:3" ht="13.5" thickBot="1" x14ac:dyDescent="0.25">
      <c r="A6" s="15" t="s">
        <v>366</v>
      </c>
      <c r="B6" s="2">
        <v>703</v>
      </c>
      <c r="C6" s="5" t="s">
        <v>146</v>
      </c>
    </row>
    <row r="7" spans="1:3" ht="13.5" thickBot="1" x14ac:dyDescent="0.25">
      <c r="A7" s="15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2023-03-28T11:02:31Z</dcterms:modified>
</cp:coreProperties>
</file>