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4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29" i="13" l="1"/>
  <c r="D31" i="13"/>
  <c r="D92" i="13" l="1"/>
  <c r="D101" i="13" l="1"/>
  <c r="D73" i="13"/>
  <c r="D9" i="13"/>
  <c r="D106" i="13"/>
  <c r="D105" i="13"/>
  <c r="D104" i="13"/>
  <c r="D107" i="13" s="1"/>
  <c r="D97" i="13"/>
  <c r="D96" i="13"/>
  <c r="D95" i="13"/>
  <c r="D87" i="13"/>
  <c r="D86" i="13"/>
  <c r="D85" i="13"/>
  <c r="D88" i="13" s="1"/>
  <c r="D82" i="13"/>
  <c r="D25" i="13" l="1"/>
  <c r="D98" i="13"/>
  <c r="D23" i="13" l="1"/>
  <c r="D78" i="13"/>
  <c r="D76" i="13" s="1"/>
</calcChain>
</file>

<file path=xl/sharedStrings.xml><?xml version="1.0" encoding="utf-8"?>
<sst xmlns="http://schemas.openxmlformats.org/spreadsheetml/2006/main" count="2442" uniqueCount="793">
  <si>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</si>
  <si>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</si>
  <si>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</si>
  <si>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</si>
  <si>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</si>
  <si>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</si>
  <si>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</si>
  <si>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</si>
  <si>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</si>
  <si>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</si>
  <si>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</si>
  <si>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</si>
  <si>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</si>
  <si>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</si>
  <si>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</si>
  <si>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</si>
  <si>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</si>
  <si>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</si>
  <si>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</si>
  <si>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</si>
  <si>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</si>
  <si>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</si>
  <si>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</si>
  <si>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</si>
  <si>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</si>
  <si>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</si>
  <si>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</si>
  <si>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</si>
  <si>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</si>
  <si>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</si>
  <si>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</si>
  <si>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</si>
  <si>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</si>
  <si>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</si>
  <si>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</si>
  <si>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</si>
  <si>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</si>
  <si>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</si>
  <si>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</si>
  <si>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</si>
  <si>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</si>
  <si>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</si>
  <si>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</si>
  <si>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</si>
  <si>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</si>
  <si>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</si>
  <si>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</si>
  <si>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</si>
  <si>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</si>
  <si>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</si>
  <si>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</si>
  <si>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</si>
  <si>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</si>
  <si>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</si>
  <si>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</si>
  <si>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</si>
  <si>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</si>
  <si>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</si>
  <si>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</si>
  <si>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</si>
  <si>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</si>
  <si>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</si>
  <si>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</si>
  <si>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</si>
  <si>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</si>
  <si>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</si>
  <si>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</si>
  <si>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</si>
  <si>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</si>
  <si>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</si>
  <si>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</si>
  <si>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</si>
  <si>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</si>
  <si>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</si>
  <si>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</si>
  <si>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</si>
  <si>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</si>
  <si>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</si>
  <si>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</si>
  <si>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</si>
  <si>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</si>
  <si>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</si>
  <si>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</si>
  <si>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</si>
  <si>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</si>
  <si>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</si>
  <si>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</si>
  <si>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</si>
  <si>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</si>
  <si>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</si>
  <si>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</si>
  <si>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</si>
  <si>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</si>
  <si>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</si>
  <si>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</si>
  <si>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</si>
  <si>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</si>
  <si>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</si>
  <si>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</si>
  <si>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</si>
  <si>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</si>
  <si>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</si>
  <si>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</si>
  <si>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</si>
  <si>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</si>
  <si>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</si>
  <si>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</si>
  <si>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</si>
  <si>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</si>
  <si>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</si>
  <si>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</si>
  <si>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</si>
  <si>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</si>
  <si>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</si>
  <si>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</si>
  <si>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</si>
  <si>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</si>
  <si>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</si>
  <si>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</si>
  <si>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</si>
  <si>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</si>
  <si>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</si>
  <si>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</si>
  <si>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</si>
  <si>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</si>
  <si>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</si>
  <si>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</si>
  <si>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</si>
  <si>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</si>
  <si>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</si>
  <si>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</si>
  <si>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</si>
  <si>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</si>
  <si>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</si>
  <si>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</si>
  <si>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</si>
  <si>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</si>
  <si>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</si>
  <si>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</si>
  <si>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</si>
  <si>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</si>
  <si>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</si>
  <si>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</si>
  <si>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</si>
  <si>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</si>
  <si>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</si>
  <si>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</si>
  <si>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</si>
  <si>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</si>
  <si>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</si>
  <si>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</si>
  <si>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</si>
  <si>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</si>
  <si>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</si>
  <si>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</si>
  <si>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</si>
  <si>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</si>
  <si>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</si>
  <si>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</si>
  <si>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</si>
  <si>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</si>
  <si>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</si>
  <si>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</si>
  <si>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</si>
  <si>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</si>
  <si>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</si>
  <si>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</si>
  <si>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</si>
  <si>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</si>
  <si>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</si>
  <si>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</si>
  <si>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</si>
  <si>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</si>
  <si>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</si>
  <si>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</si>
  <si>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</si>
  <si>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</si>
  <si>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</si>
  <si>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</si>
  <si>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</si>
  <si>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</si>
  <si>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</si>
  <si>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</si>
  <si>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</si>
  <si>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</si>
  <si>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</si>
  <si>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</si>
  <si>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</si>
  <si>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</si>
  <si>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</si>
  <si>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</si>
  <si>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</si>
  <si>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</si>
  <si>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</si>
  <si>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</si>
  <si>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</si>
  <si>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</si>
  <si>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</si>
  <si>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</si>
  <si>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</si>
  <si>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</si>
  <si>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</si>
  <si>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</si>
  <si>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</si>
  <si>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</si>
  <si>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</si>
  <si>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</si>
  <si>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</si>
  <si>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</si>
  <si>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</si>
  <si>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</si>
  <si>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</si>
  <si>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</si>
  <si>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</si>
  <si>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</si>
  <si>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</si>
  <si>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</si>
  <si>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</si>
  <si>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</si>
  <si>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</si>
  <si>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</si>
  <si>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</si>
  <si>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</si>
  <si>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</si>
  <si>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</si>
  <si>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</si>
  <si>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</si>
  <si>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</si>
  <si>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</si>
  <si>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</si>
  <si>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</si>
  <si>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</si>
  <si>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</si>
  <si>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</si>
  <si>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</si>
  <si>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</si>
  <si>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</si>
  <si>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</si>
  <si>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</si>
  <si>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</si>
  <si>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</si>
  <si>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</si>
  <si>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</si>
  <si>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</si>
  <si>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</si>
  <si>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</si>
  <si>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</si>
  <si>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</si>
  <si>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</si>
  <si>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</si>
  <si>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</si>
  <si>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</si>
  <si>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</si>
  <si>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</si>
  <si>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</si>
  <si>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</si>
  <si>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</si>
  <si>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</si>
  <si>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</si>
  <si>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</si>
  <si>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</si>
  <si>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</si>
  <si>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</si>
  <si>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</si>
  <si>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</si>
  <si>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</si>
  <si>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</si>
  <si>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</si>
  <si>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</si>
  <si>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</si>
  <si>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</si>
  <si>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</si>
  <si>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</si>
  <si>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</si>
  <si>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</si>
  <si>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</si>
  <si>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</si>
  <si>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</si>
  <si>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</si>
  <si>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</si>
  <si>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</si>
  <si>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</si>
  <si>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</si>
  <si>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</si>
  <si>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</si>
  <si>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</si>
  <si>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</si>
  <si>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</si>
  <si>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</si>
  <si>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</si>
  <si>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</si>
  <si>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</si>
  <si>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</si>
  <si>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</si>
  <si>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</si>
  <si>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</si>
  <si>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</si>
  <si>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</si>
  <si>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</si>
  <si>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</si>
  <si>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</si>
  <si>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</si>
  <si>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</si>
  <si>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</si>
  <si>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</si>
  <si>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</si>
  <si>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</si>
  <si>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</si>
  <si>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</si>
  <si>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</si>
  <si>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</si>
  <si>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</si>
  <si>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</si>
  <si>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</si>
  <si>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</si>
  <si>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</si>
  <si>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</si>
  <si>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</si>
  <si>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</si>
  <si>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</si>
  <si>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</si>
  <si>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</si>
  <si>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</si>
  <si>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</si>
  <si>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</si>
  <si>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</si>
  <si>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</si>
  <si>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</si>
  <si>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</si>
  <si>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</si>
  <si>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</si>
  <si>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</si>
  <si>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</si>
  <si>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</si>
  <si>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</si>
  <si>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</si>
  <si>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</si>
  <si>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</si>
  <si>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</si>
  <si>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</si>
  <si>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</si>
  <si>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</si>
  <si>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</si>
  <si>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</si>
  <si>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</si>
  <si>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</si>
  <si>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</si>
  <si>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</si>
  <si>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</si>
  <si>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</si>
  <si>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</si>
  <si>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</si>
  <si>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</si>
  <si>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</si>
  <si>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</si>
  <si>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</si>
  <si>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</si>
  <si>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</si>
  <si>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</si>
  <si>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</si>
  <si>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</si>
  <si>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</si>
  <si>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</si>
  <si>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</si>
  <si>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</si>
  <si>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</si>
  <si>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</si>
  <si>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</si>
  <si>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</si>
  <si>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</si>
  <si>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</si>
  <si>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</si>
  <si>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</si>
  <si>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</si>
  <si>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</si>
  <si>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</si>
  <si>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</si>
  <si>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</si>
  <si>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</si>
  <si>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</si>
  <si>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</si>
  <si>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</si>
  <si>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</si>
  <si>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</si>
  <si>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</si>
  <si>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</si>
  <si>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</si>
  <si>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</si>
  <si>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</si>
  <si>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</si>
  <si>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</si>
  <si>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</si>
  <si>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</si>
  <si>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</si>
  <si>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</si>
  <si>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</si>
  <si>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</si>
  <si>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</si>
  <si>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</si>
  <si>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</si>
  <si>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</si>
  <si>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</si>
  <si>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</si>
  <si>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</si>
  <si>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</si>
  <si>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</si>
  <si>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</si>
  <si>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</si>
  <si>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</si>
  <si>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</si>
  <si>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</si>
  <si>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</si>
  <si>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</si>
  <si>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</si>
  <si>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</si>
  <si>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</si>
  <si>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</si>
  <si>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</si>
  <si>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</si>
  <si>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</si>
  <si>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</si>
  <si>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</si>
  <si>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</si>
  <si>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</si>
  <si>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</si>
  <si>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</si>
  <si>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</si>
  <si>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</si>
  <si>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</si>
  <si>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</si>
  <si>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</si>
  <si>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</si>
  <si>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</si>
  <si>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</si>
  <si>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</si>
  <si>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</si>
  <si>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</si>
  <si>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</si>
  <si>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</si>
  <si>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</si>
  <si>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</si>
  <si>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</si>
  <si>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</si>
  <si>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</si>
  <si>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</si>
  <si>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</si>
  <si>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</si>
  <si>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</si>
  <si>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</si>
  <si>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</si>
  <si>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</si>
  <si>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</si>
  <si>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</si>
  <si>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</si>
  <si>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</si>
  <si>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</si>
  <si>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</si>
  <si>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</si>
  <si>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</si>
  <si>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</si>
  <si>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</si>
  <si>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</si>
  <si>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</si>
  <si>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</si>
  <si>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</si>
  <si>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</si>
  <si>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</si>
  <si>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</si>
  <si>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</si>
  <si>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</si>
  <si>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</si>
  <si>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</si>
  <si>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</si>
  <si>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</si>
  <si>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</si>
  <si>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</si>
  <si>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</si>
  <si>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</si>
  <si>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</si>
  <si>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</si>
  <si>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</si>
  <si>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</si>
  <si>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</si>
  <si>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</si>
  <si>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</si>
  <si>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</si>
  <si>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</si>
  <si>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</si>
  <si>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</si>
  <si>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</si>
  <si>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</si>
  <si>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</si>
  <si>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</si>
  <si>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</si>
  <si>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</si>
  <si>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</si>
  <si>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</si>
  <si>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</si>
  <si>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</si>
  <si>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</si>
  <si>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</si>
  <si>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</si>
  <si>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</si>
  <si>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</si>
  <si>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</si>
  <si>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</si>
  <si>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</si>
  <si>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</si>
  <si>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</si>
  <si>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</si>
  <si>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</si>
  <si>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</si>
  <si>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</si>
  <si>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</si>
  <si>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</si>
  <si>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</si>
  <si>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</si>
  <si>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</si>
  <si>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</si>
  <si>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</si>
  <si>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</si>
  <si>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</si>
  <si>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</si>
  <si>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</si>
  <si>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</si>
  <si>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</si>
  <si>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</si>
  <si>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</si>
  <si>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</si>
  <si>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</si>
  <si>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</si>
  <si>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</si>
  <si>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</si>
  <si>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</si>
  <si>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</si>
  <si>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</si>
  <si>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</si>
  <si>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</si>
  <si>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</si>
  <si>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</si>
  <si>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</si>
  <si>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</si>
  <si>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</si>
  <si>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</si>
  <si>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</si>
  <si>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</si>
  <si>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</si>
  <si>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</si>
  <si>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</si>
  <si>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</si>
  <si>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</si>
  <si>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</si>
  <si>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</si>
  <si>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</si>
  <si>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</si>
  <si>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</si>
  <si>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</si>
  <si>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</si>
  <si>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</si>
  <si>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</si>
  <si>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</si>
  <si>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</si>
  <si>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</si>
  <si>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</si>
  <si>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</si>
  <si>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</si>
  <si>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</si>
  <si>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</si>
  <si>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</si>
  <si>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</si>
  <si>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</si>
  <si>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</si>
  <si>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</si>
  <si>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</si>
  <si>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</si>
  <si>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</si>
  <si>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</si>
  <si>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</si>
  <si>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</si>
  <si>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</si>
  <si>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</si>
  <si>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</si>
  <si>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</si>
  <si>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</si>
  <si>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</si>
  <si>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</si>
  <si>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</si>
  <si>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</si>
  <si>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</si>
  <si>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</si>
  <si>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</si>
  <si>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</si>
  <si>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</si>
  <si>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</si>
  <si>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</si>
  <si>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</si>
  <si>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</si>
  <si>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</si>
  <si>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</si>
  <si>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</si>
  <si>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</si>
  <si>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</si>
  <si>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</si>
  <si>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</si>
  <si>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</si>
  <si>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</si>
  <si>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</si>
  <si>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</si>
  <si>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</si>
  <si>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</si>
  <si>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</si>
  <si>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</si>
  <si>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</si>
  <si>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</si>
  <si>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</si>
  <si>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</si>
  <si>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</si>
  <si>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</si>
  <si>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</si>
  <si>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</si>
  <si>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</si>
  <si>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</si>
  <si>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</si>
  <si>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</si>
  <si>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</si>
  <si>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</si>
  <si>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</si>
  <si>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</si>
  <si>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</si>
  <si>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</si>
  <si>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</si>
  <si>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</si>
  <si>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</si>
  <si>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</si>
  <si>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</si>
  <si>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</si>
  <si>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</si>
  <si>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</si>
  <si>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</si>
  <si>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</si>
  <si>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</si>
  <si>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</si>
  <si>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</si>
  <si>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</si>
  <si>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</si>
  <si>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</si>
  <si>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</si>
  <si>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</si>
  <si>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</si>
  <si>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</si>
  <si>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</si>
  <si>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</si>
  <si>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</si>
  <si>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</si>
  <si>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</si>
  <si>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</si>
  <si>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</si>
  <si>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</si>
  <si>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</si>
  <si>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</si>
  <si>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</si>
  <si>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</si>
  <si>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</si>
  <si>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</si>
  <si>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</si>
  <si>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</si>
  <si>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</si>
  <si>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</si>
  <si>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</si>
  <si>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</si>
  <si>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</si>
  <si>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</si>
  <si>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</si>
  <si>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</si>
  <si>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</si>
  <si>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</si>
  <si>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</si>
  <si>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</si>
  <si>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</si>
  <si>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</si>
  <si>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</si>
  <si>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</si>
  <si>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</si>
  <si>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</si>
  <si>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</si>
  <si>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</si>
  <si>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</si>
  <si>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</si>
  <si>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</si>
  <si>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</si>
  <si>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</si>
  <si>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</si>
  <si>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</si>
  <si>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</si>
  <si>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</si>
  <si>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</si>
  <si>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</si>
  <si>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</si>
  <si>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</si>
  <si>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</si>
  <si>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</si>
  <si>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</si>
  <si>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</si>
  <si>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</si>
  <si>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</si>
  <si>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</si>
  <si>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</si>
  <si>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</si>
  <si>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</si>
  <si>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</si>
  <si>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</si>
  <si>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</si>
  <si>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</si>
  <si>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</si>
  <si>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</si>
  <si>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</si>
  <si>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</si>
  <si>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</si>
  <si>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</si>
  <si>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</si>
  <si>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</si>
  <si>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</si>
  <si>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</si>
  <si>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</si>
  <si>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</si>
  <si>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</si>
  <si>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</si>
  <si>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</si>
  <si>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</si>
  <si>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</si>
  <si>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</si>
  <si>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</si>
  <si>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</si>
  <si>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</si>
  <si>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</si>
  <si>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</si>
  <si>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</si>
  <si>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</si>
  <si>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</si>
  <si>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</si>
  <si>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</si>
  <si>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</si>
  <si>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</si>
  <si>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</si>
  <si>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</si>
  <si>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</si>
  <si>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</si>
  <si>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</si>
  <si>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</si>
  <si>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</si>
  <si>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</si>
  <si>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</si>
  <si>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</si>
  <si>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</si>
  <si>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</si>
  <si>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</si>
  <si>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</si>
  <si>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</si>
  <si>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</si>
  <si>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</si>
  <si>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</si>
  <si>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</si>
  <si>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</si>
  <si>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</si>
  <si>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</si>
  <si>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</si>
  <si>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</si>
  <si>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</si>
  <si>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</si>
  <si>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</si>
  <si>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</si>
  <si>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</si>
  <si>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</si>
  <si>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</si>
  <si>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</si>
  <si>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</si>
  <si>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</si>
  <si>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</si>
  <si>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</si>
  <si>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</si>
  <si>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</si>
  <si>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</si>
  <si>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</si>
  <si>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</si>
  <si>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</si>
  <si>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</si>
  <si>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</si>
  <si>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</si>
  <si>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</si>
  <si>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ул. Жданова, д. 8, пос. Краснознаменский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</si>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</sst>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2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8" fillId="0" borderId="0"/>
  </cellStyleXfs>
  <cellXfs count="19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4" fillId="25" borderId="15" xfId="0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left" wrapText="1" indent="4"/>
    </xf>
    <xf numFmtId="0" fontId="56" fillId="25" borderId="15" xfId="0" applyFont="1" applyFill="1" applyBorder="1" applyAlignment="1">
      <alignment wrapText="1"/>
    </xf>
    <xf numFmtId="165" fontId="3" fillId="25" borderId="15" xfId="0" applyNumberFormat="1" applyFont="1" applyFill="1" applyBorder="1" applyAlignment="1">
      <alignment horizontal="center" vertical="top"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54" fillId="0" borderId="15" xfId="0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5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6" fillId="0" borderId="15" xfId="0" applyFont="1" applyFill="1" applyBorder="1" applyAlignment="1">
      <alignment wrapText="1"/>
    </xf>
    <xf numFmtId="0" fontId="56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right" vertical="top" wrapText="1"/>
    </xf>
    <xf numFmtId="0" fontId="57" fillId="0" borderId="15" xfId="0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11" fillId="0" borderId="15" xfId="0" applyNumberFormat="1" applyFont="1" applyFill="1" applyBorder="1" applyAlignment="1">
      <alignment horizontal="center" vertical="top" wrapText="1"/>
    </xf>
    <xf numFmtId="49" fontId="56" fillId="25" borderId="15" xfId="0" applyNumberFormat="1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6" fillId="25" borderId="1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wrapText="1"/>
    </xf>
    <xf numFmtId="0" fontId="16" fillId="0" borderId="0" xfId="0" applyFont="1" applyBorder="1"/>
    <xf numFmtId="49" fontId="54" fillId="25" borderId="15" xfId="0" applyNumberFormat="1" applyFont="1" applyFill="1" applyBorder="1" applyAlignment="1">
      <alignment horizontal="center" vertical="top" wrapText="1"/>
    </xf>
    <xf numFmtId="0" fontId="59" fillId="0" borderId="0" xfId="116" applyFont="1" applyBorder="1" applyAlignment="1">
      <alignment horizontal="center" vertical="top" wrapText="1"/>
    </xf>
    <xf numFmtId="0" fontId="59" fillId="0" borderId="0" xfId="97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/>
    </xf>
    <xf numFmtId="2" fontId="59" fillId="0" borderId="0" xfId="97" applyNumberFormat="1" applyFont="1" applyBorder="1" applyAlignment="1">
      <alignment vertical="top" wrapText="1"/>
    </xf>
    <xf numFmtId="0" fontId="59" fillId="0" borderId="0" xfId="97" applyFont="1" applyBorder="1" applyAlignment="1">
      <alignment vertical="top" wrapText="1"/>
    </xf>
    <xf numFmtId="0" fontId="54" fillId="0" borderId="0" xfId="0" applyFont="1" applyBorder="1" applyAlignment="1">
      <alignment vertical="center"/>
    </xf>
    <xf numFmtId="2" fontId="60" fillId="0" borderId="0" xfId="116" applyNumberFormat="1" applyFont="1" applyBorder="1" applyAlignment="1">
      <alignment vertical="top" wrapText="1"/>
    </xf>
    <xf numFmtId="0" fontId="61" fillId="0" borderId="0" xfId="116" applyNumberFormat="1" applyFont="1" applyAlignment="1">
      <alignment vertical="top" wrapText="1"/>
    </xf>
    <xf numFmtId="0" fontId="54" fillId="0" borderId="15" xfId="0" applyFont="1" applyBorder="1" applyAlignment="1">
      <alignment horizontal="center"/>
    </xf>
    <xf numFmtId="0" fontId="59" fillId="0" borderId="15" xfId="116" applyFont="1" applyBorder="1" applyAlignment="1">
      <alignment vertical="top" wrapText="1"/>
    </xf>
    <xf numFmtId="0" fontId="59" fillId="0" borderId="15" xfId="116" applyFont="1" applyBorder="1" applyAlignment="1">
      <alignment vertical="center" wrapText="1"/>
    </xf>
    <xf numFmtId="0" fontId="59" fillId="0" borderId="15" xfId="116" applyFont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6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723</v>
      </c>
    </row>
    <row r="3" spans="1:9" x14ac:dyDescent="0.2">
      <c r="A3" t="s">
        <v>481</v>
      </c>
    </row>
    <row r="4" spans="1:9" x14ac:dyDescent="0.2">
      <c r="B4" t="s">
        <v>768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5" t="s">
        <v>486</v>
      </c>
      <c r="C7" s="24" t="s">
        <v>487</v>
      </c>
      <c r="D7" s="24"/>
      <c r="E7" s="175" t="s">
        <v>439</v>
      </c>
      <c r="F7" s="176"/>
      <c r="G7" s="176"/>
      <c r="H7" s="176"/>
      <c r="I7" s="58"/>
    </row>
    <row r="8" spans="1:9" ht="12.75" customHeight="1" x14ac:dyDescent="0.2">
      <c r="A8" s="174" t="s">
        <v>488</v>
      </c>
      <c r="B8" s="174"/>
      <c r="C8" s="174"/>
      <c r="D8" s="174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771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772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773</v>
      </c>
      <c r="E12" s="175" t="s">
        <v>668</v>
      </c>
      <c r="F12" s="176"/>
      <c r="G12" s="176"/>
      <c r="H12" s="176"/>
      <c r="I12" s="176"/>
    </row>
    <row r="13" spans="1:9" ht="17.25" customHeight="1" x14ac:dyDescent="0.2">
      <c r="A13" s="22"/>
      <c r="B13" s="80" t="s">
        <v>669</v>
      </c>
      <c r="C13" s="24"/>
      <c r="D13" s="33" t="s">
        <v>774</v>
      </c>
      <c r="E13" s="175"/>
      <c r="F13" s="176"/>
      <c r="G13" s="176"/>
      <c r="H13" s="176"/>
      <c r="I13" s="176"/>
    </row>
    <row r="14" spans="1:9" ht="17.25" customHeight="1" x14ac:dyDescent="0.2">
      <c r="A14" s="22"/>
      <c r="B14" s="80" t="s">
        <v>670</v>
      </c>
      <c r="C14" s="24"/>
      <c r="D14" s="33" t="s">
        <v>775</v>
      </c>
      <c r="E14" s="175"/>
      <c r="F14" s="176"/>
      <c r="G14" s="176"/>
      <c r="H14" s="176"/>
      <c r="I14" s="176"/>
    </row>
    <row r="15" spans="1:9" ht="51" x14ac:dyDescent="0.2">
      <c r="A15" s="22" t="s">
        <v>38</v>
      </c>
      <c r="B15" s="26" t="s">
        <v>492</v>
      </c>
      <c r="C15" s="24" t="s">
        <v>487</v>
      </c>
      <c r="D15" s="93" t="s">
        <v>776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4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5" t="s">
        <v>777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5" t="s">
        <v>777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6" t="s">
        <v>778</v>
      </c>
      <c r="E19" s="177" t="s">
        <v>440</v>
      </c>
      <c r="F19" s="178"/>
      <c r="G19" s="178"/>
      <c r="H19" s="178"/>
      <c r="I19" s="178"/>
    </row>
    <row r="20" spans="1:14" x14ac:dyDescent="0.2">
      <c r="A20" s="22" t="s">
        <v>43</v>
      </c>
      <c r="B20" s="26" t="s">
        <v>496</v>
      </c>
      <c r="C20" s="24" t="s">
        <v>487</v>
      </c>
      <c r="D20" s="97" t="s">
        <v>779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780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781</v>
      </c>
      <c r="E24" s="175" t="s">
        <v>441</v>
      </c>
      <c r="F24" s="176"/>
      <c r="G24" s="176"/>
      <c r="H24" s="176"/>
      <c r="I24" s="17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5" t="s">
        <v>782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783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724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71" t="s">
        <v>12</v>
      </c>
      <c r="M30" s="172"/>
      <c r="N30" s="173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75" t="s">
        <v>325</v>
      </c>
      <c r="F31" s="176"/>
      <c r="G31" s="176"/>
      <c r="H31" s="176"/>
      <c r="I31" s="176"/>
      <c r="K31" s="25" t="s">
        <v>5</v>
      </c>
      <c r="L31" s="171" t="s">
        <v>12</v>
      </c>
      <c r="M31" s="172"/>
      <c r="N31" s="173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74" t="s">
        <v>326</v>
      </c>
      <c r="B38" s="174"/>
      <c r="C38" s="174"/>
      <c r="D38" s="174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784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785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725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E74" sqref="E74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5" t="s">
        <v>36</v>
      </c>
      <c r="B6" s="86" t="s">
        <v>55</v>
      </c>
      <c r="C6" s="87" t="s">
        <v>487</v>
      </c>
      <c r="D6" s="88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89" t="s">
        <v>714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91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91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94" t="s">
        <v>271</v>
      </c>
      <c r="B22" s="194"/>
      <c r="C22" s="194"/>
      <c r="D22" s="194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5" t="s">
        <v>36</v>
      </c>
      <c r="B27" s="86" t="s">
        <v>55</v>
      </c>
      <c r="C27" s="87" t="s">
        <v>487</v>
      </c>
      <c r="D27" s="88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91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2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715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91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91" t="s">
        <v>716</v>
      </c>
    </row>
    <row r="43" spans="1:10" x14ac:dyDescent="0.2">
      <c r="A43" s="194" t="s">
        <v>271</v>
      </c>
      <c r="B43" s="194"/>
      <c r="C43" s="194"/>
      <c r="D43" s="194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5" t="s">
        <v>36</v>
      </c>
      <c r="B48" s="86" t="s">
        <v>55</v>
      </c>
      <c r="C48" s="87" t="s">
        <v>487</v>
      </c>
      <c r="D48" s="88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91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715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91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91"/>
    </row>
    <row r="64" spans="1:4" x14ac:dyDescent="0.2">
      <c r="A64" s="194" t="s">
        <v>271</v>
      </c>
      <c r="B64" s="194"/>
      <c r="C64" s="194"/>
      <c r="D64" s="194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5" t="s">
        <v>36</v>
      </c>
      <c r="B69" s="86" t="s">
        <v>55</v>
      </c>
      <c r="C69" s="87" t="s">
        <v>487</v>
      </c>
      <c r="D69" s="88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91" t="s">
        <v>717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718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91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91"/>
    </row>
    <row r="85" spans="1:4" x14ac:dyDescent="0.2">
      <c r="A85" s="194" t="s">
        <v>271</v>
      </c>
      <c r="B85" s="194"/>
      <c r="C85" s="194"/>
      <c r="D85" s="194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74" t="s">
        <v>275</v>
      </c>
      <c r="B9" s="174"/>
      <c r="C9" s="174"/>
      <c r="D9" s="174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95" t="s">
        <v>69</v>
      </c>
      <c r="B6" s="195"/>
      <c r="C6" s="195"/>
      <c r="D6" s="195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zoomScale="130" zoomScaleNormal="130" workbookViewId="0">
      <pane xSplit="3" ySplit="4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7109375" customWidth="1"/>
    <col min="2" max="2" width="46.5703125" customWidth="1"/>
    <col min="3" max="3" width="12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ht="15.75" x14ac:dyDescent="0.25">
      <c r="A1" s="2" t="s">
        <v>77</v>
      </c>
      <c r="B1" s="2"/>
      <c r="C1" s="2"/>
      <c r="D1" s="2"/>
    </row>
    <row r="2" spans="1:10" ht="15.75" x14ac:dyDescent="0.25">
      <c r="A2" s="196" t="s">
        <v>786</v>
      </c>
      <c r="B2" s="196"/>
      <c r="C2" s="196"/>
      <c r="D2" s="196"/>
    </row>
    <row r="3" spans="1:10" ht="15.75" x14ac:dyDescent="0.25">
      <c r="A3" s="2"/>
      <c r="B3" s="197" t="s">
        <v>789</v>
      </c>
      <c r="C3" s="2"/>
      <c r="D3" s="2"/>
    </row>
    <row r="4" spans="1:10" ht="31.5" x14ac:dyDescent="0.25">
      <c r="A4" s="106" t="s">
        <v>482</v>
      </c>
      <c r="B4" s="107" t="s">
        <v>483</v>
      </c>
      <c r="C4" s="107" t="s">
        <v>484</v>
      </c>
      <c r="D4" s="108" t="s">
        <v>485</v>
      </c>
    </row>
    <row r="5" spans="1:10" x14ac:dyDescent="0.2">
      <c r="A5" s="109" t="s">
        <v>545</v>
      </c>
      <c r="B5" s="110" t="s">
        <v>486</v>
      </c>
      <c r="C5" s="111" t="s">
        <v>487</v>
      </c>
      <c r="D5" s="112"/>
    </row>
    <row r="6" spans="1:10" x14ac:dyDescent="0.2">
      <c r="A6" s="113" t="s">
        <v>36</v>
      </c>
      <c r="B6" s="110" t="s">
        <v>78</v>
      </c>
      <c r="C6" s="112" t="s">
        <v>487</v>
      </c>
      <c r="D6" s="112" t="s">
        <v>787</v>
      </c>
      <c r="E6" s="11"/>
    </row>
    <row r="7" spans="1:10" x14ac:dyDescent="0.2">
      <c r="A7" s="113" t="s">
        <v>547</v>
      </c>
      <c r="B7" s="110" t="s">
        <v>79</v>
      </c>
      <c r="C7" s="112" t="s">
        <v>487</v>
      </c>
      <c r="D7" s="112" t="s">
        <v>788</v>
      </c>
      <c r="E7" s="11"/>
    </row>
    <row r="8" spans="1:10" ht="30" customHeight="1" x14ac:dyDescent="0.2">
      <c r="A8" s="184" t="s">
        <v>278</v>
      </c>
      <c r="B8" s="184"/>
      <c r="C8" s="184"/>
      <c r="D8" s="184"/>
    </row>
    <row r="9" spans="1:10" ht="25.5" x14ac:dyDescent="0.2">
      <c r="A9" s="113" t="s">
        <v>37</v>
      </c>
      <c r="B9" s="114" t="s">
        <v>80</v>
      </c>
      <c r="C9" s="112" t="s">
        <v>522</v>
      </c>
      <c r="D9" s="115">
        <f>D11</f>
        <v>457.06</v>
      </c>
    </row>
    <row r="10" spans="1:10" x14ac:dyDescent="0.2">
      <c r="A10" s="126" t="s">
        <v>38</v>
      </c>
      <c r="B10" s="127" t="s">
        <v>721</v>
      </c>
      <c r="C10" s="128" t="s">
        <v>522</v>
      </c>
      <c r="D10" s="55"/>
      <c r="E10" s="11"/>
    </row>
    <row r="11" spans="1:10" x14ac:dyDescent="0.2">
      <c r="A11" s="126" t="s">
        <v>39</v>
      </c>
      <c r="B11" s="127" t="s">
        <v>722</v>
      </c>
      <c r="C11" s="128" t="s">
        <v>522</v>
      </c>
      <c r="D11" s="129">
        <v>457.06</v>
      </c>
      <c r="E11" s="11"/>
    </row>
    <row r="12" spans="1:10" ht="25.5" x14ac:dyDescent="0.2">
      <c r="A12" s="130" t="s">
        <v>40</v>
      </c>
      <c r="B12" s="131" t="s">
        <v>279</v>
      </c>
      <c r="C12" s="132" t="s">
        <v>522</v>
      </c>
      <c r="D12" s="133">
        <f>SUM(D13:D15)</f>
        <v>5776.68</v>
      </c>
    </row>
    <row r="13" spans="1:10" x14ac:dyDescent="0.2">
      <c r="A13" s="130" t="s">
        <v>41</v>
      </c>
      <c r="B13" s="134" t="s">
        <v>703</v>
      </c>
      <c r="C13" s="132" t="s">
        <v>522</v>
      </c>
      <c r="D13" s="129">
        <f>5776.68-D14-D15</f>
        <v>1840.92</v>
      </c>
    </row>
    <row r="14" spans="1:10" x14ac:dyDescent="0.2">
      <c r="A14" s="130" t="s">
        <v>42</v>
      </c>
      <c r="B14" s="134" t="s">
        <v>770</v>
      </c>
      <c r="C14" s="132" t="s">
        <v>522</v>
      </c>
      <c r="D14" s="129">
        <v>1675.92</v>
      </c>
    </row>
    <row r="15" spans="1:10" x14ac:dyDescent="0.2">
      <c r="A15" s="130" t="s">
        <v>43</v>
      </c>
      <c r="B15" s="134" t="s">
        <v>704</v>
      </c>
      <c r="C15" s="132" t="s">
        <v>522</v>
      </c>
      <c r="D15" s="129">
        <v>2259.84</v>
      </c>
    </row>
    <row r="16" spans="1:10" x14ac:dyDescent="0.2">
      <c r="A16" s="130" t="s">
        <v>44</v>
      </c>
      <c r="B16" s="131" t="s">
        <v>81</v>
      </c>
      <c r="C16" s="132" t="s">
        <v>522</v>
      </c>
      <c r="D16" s="133">
        <f>D17</f>
        <v>5752.35</v>
      </c>
      <c r="F16" s="99"/>
      <c r="G16" s="99"/>
      <c r="H16" s="99"/>
      <c r="I16" s="99"/>
      <c r="J16" s="99"/>
    </row>
    <row r="17" spans="1:10" x14ac:dyDescent="0.2">
      <c r="A17" s="130" t="s">
        <v>590</v>
      </c>
      <c r="B17" s="134" t="s">
        <v>705</v>
      </c>
      <c r="C17" s="132" t="s">
        <v>522</v>
      </c>
      <c r="D17" s="129">
        <v>5752.35</v>
      </c>
      <c r="F17" s="99"/>
      <c r="G17" s="99"/>
      <c r="H17" s="99"/>
      <c r="I17" s="99"/>
      <c r="J17" s="99"/>
    </row>
    <row r="18" spans="1:10" x14ac:dyDescent="0.2">
      <c r="A18" s="130" t="s">
        <v>591</v>
      </c>
      <c r="B18" s="134" t="s">
        <v>706</v>
      </c>
      <c r="C18" s="132" t="s">
        <v>522</v>
      </c>
      <c r="D18" s="55"/>
      <c r="F18" s="99"/>
      <c r="G18" s="99"/>
      <c r="H18" s="99"/>
      <c r="I18" s="99"/>
      <c r="J18" s="99"/>
    </row>
    <row r="19" spans="1:10" x14ac:dyDescent="0.2">
      <c r="A19" s="130" t="s">
        <v>592</v>
      </c>
      <c r="B19" s="134" t="s">
        <v>707</v>
      </c>
      <c r="C19" s="132" t="s">
        <v>522</v>
      </c>
      <c r="D19" s="55"/>
      <c r="F19" s="99"/>
      <c r="G19" s="99"/>
      <c r="H19" s="99"/>
      <c r="I19" s="99"/>
      <c r="J19" s="99"/>
    </row>
    <row r="20" spans="1:10" ht="25.5" x14ac:dyDescent="0.2">
      <c r="A20" s="130" t="s">
        <v>593</v>
      </c>
      <c r="B20" s="134" t="s">
        <v>708</v>
      </c>
      <c r="C20" s="132" t="s">
        <v>522</v>
      </c>
      <c r="D20" s="55"/>
      <c r="F20" s="99"/>
      <c r="G20" s="99"/>
      <c r="H20" s="99"/>
      <c r="I20" s="99"/>
      <c r="J20" s="99"/>
    </row>
    <row r="21" spans="1:10" x14ac:dyDescent="0.2">
      <c r="A21" s="130" t="s">
        <v>594</v>
      </c>
      <c r="B21" s="134" t="s">
        <v>709</v>
      </c>
      <c r="C21" s="132" t="s">
        <v>522</v>
      </c>
      <c r="D21" s="55"/>
      <c r="F21" s="99"/>
      <c r="G21" s="99"/>
      <c r="H21" s="99"/>
      <c r="I21" s="99"/>
      <c r="J21" s="99"/>
    </row>
    <row r="22" spans="1:10" x14ac:dyDescent="0.2">
      <c r="A22" s="130" t="s">
        <v>595</v>
      </c>
      <c r="B22" s="131" t="s">
        <v>82</v>
      </c>
      <c r="C22" s="132" t="s">
        <v>522</v>
      </c>
      <c r="D22" s="55"/>
      <c r="E22" s="11"/>
      <c r="F22" s="99"/>
      <c r="G22" s="99"/>
      <c r="H22" s="99"/>
      <c r="I22" s="99"/>
      <c r="J22" s="99"/>
    </row>
    <row r="23" spans="1:10" ht="25.5" x14ac:dyDescent="0.2">
      <c r="A23" s="130" t="s">
        <v>596</v>
      </c>
      <c r="B23" s="131" t="s">
        <v>83</v>
      </c>
      <c r="C23" s="132" t="s">
        <v>522</v>
      </c>
      <c r="D23" s="133">
        <f>D25</f>
        <v>481.39000000000033</v>
      </c>
      <c r="F23" s="100"/>
      <c r="G23" s="100"/>
      <c r="H23" s="99"/>
      <c r="I23" s="100"/>
      <c r="J23" s="100"/>
    </row>
    <row r="24" spans="1:10" x14ac:dyDescent="0.2">
      <c r="A24" s="130" t="s">
        <v>597</v>
      </c>
      <c r="B24" s="134" t="s">
        <v>710</v>
      </c>
      <c r="C24" s="132" t="s">
        <v>522</v>
      </c>
      <c r="D24" s="55"/>
      <c r="F24" s="101"/>
      <c r="G24" s="102"/>
      <c r="H24" s="99"/>
      <c r="I24" s="103"/>
      <c r="J24" s="102"/>
    </row>
    <row r="25" spans="1:10" x14ac:dyDescent="0.2">
      <c r="A25" s="130" t="s">
        <v>598</v>
      </c>
      <c r="B25" s="134" t="s">
        <v>711</v>
      </c>
      <c r="C25" s="132" t="s">
        <v>522</v>
      </c>
      <c r="D25" s="129">
        <f>D9+D12-D16</f>
        <v>481.39000000000033</v>
      </c>
      <c r="F25" s="101"/>
      <c r="G25" s="102"/>
      <c r="H25" s="99"/>
      <c r="I25" s="101"/>
      <c r="J25" s="102"/>
    </row>
    <row r="26" spans="1:10" ht="26.25" customHeight="1" x14ac:dyDescent="0.2">
      <c r="A26" s="185" t="s">
        <v>280</v>
      </c>
      <c r="B26" s="185"/>
      <c r="C26" s="185"/>
      <c r="D26" s="185"/>
      <c r="F26" s="101"/>
      <c r="G26" s="102"/>
      <c r="H26" s="99"/>
      <c r="I26" s="101"/>
      <c r="J26" s="102"/>
    </row>
    <row r="27" spans="1:10" x14ac:dyDescent="0.2">
      <c r="A27" s="130" t="s">
        <v>599</v>
      </c>
      <c r="B27" s="131" t="s">
        <v>281</v>
      </c>
      <c r="C27" s="132" t="s">
        <v>487</v>
      </c>
      <c r="D27" s="128"/>
      <c r="F27" s="101"/>
      <c r="G27" s="102"/>
      <c r="H27" s="99"/>
      <c r="I27" s="101"/>
      <c r="J27" s="102"/>
    </row>
    <row r="28" spans="1:10" ht="38.25" x14ac:dyDescent="0.2">
      <c r="A28" s="135" t="s">
        <v>726</v>
      </c>
      <c r="B28" s="136" t="s">
        <v>727</v>
      </c>
      <c r="C28" s="137" t="s">
        <v>522</v>
      </c>
      <c r="D28" s="138">
        <v>1434.6</v>
      </c>
      <c r="F28" s="101"/>
      <c r="G28" s="102"/>
      <c r="H28" s="99"/>
      <c r="I28" s="101"/>
      <c r="J28" s="102"/>
    </row>
    <row r="29" spans="1:10" ht="38.25" x14ac:dyDescent="0.2">
      <c r="A29" s="139" t="s">
        <v>728</v>
      </c>
      <c r="B29" s="131" t="s">
        <v>729</v>
      </c>
      <c r="C29" s="140" t="s">
        <v>522</v>
      </c>
      <c r="D29" s="170">
        <f>D30+D31+D36+D38+D42+D44+D46</f>
        <v>8727.92</v>
      </c>
      <c r="F29" s="101"/>
      <c r="G29" s="102"/>
      <c r="H29" s="99"/>
      <c r="I29" s="101"/>
      <c r="J29" s="102"/>
    </row>
    <row r="30" spans="1:10" ht="51" x14ac:dyDescent="0.2">
      <c r="A30" s="139" t="s">
        <v>730</v>
      </c>
      <c r="B30" s="131" t="s">
        <v>731</v>
      </c>
      <c r="C30" s="140" t="s">
        <v>522</v>
      </c>
      <c r="D30" s="141">
        <v>0</v>
      </c>
      <c r="F30" s="101"/>
      <c r="G30" s="102"/>
      <c r="H30" s="99"/>
      <c r="I30" s="101"/>
      <c r="J30" s="102"/>
    </row>
    <row r="31" spans="1:10" ht="25.5" x14ac:dyDescent="0.2">
      <c r="A31" s="150" t="s">
        <v>733</v>
      </c>
      <c r="B31" s="120" t="s">
        <v>734</v>
      </c>
      <c r="C31" s="151" t="s">
        <v>522</v>
      </c>
      <c r="D31" s="152">
        <f>D33+D34+D35</f>
        <v>8727.92</v>
      </c>
      <c r="F31" s="101"/>
      <c r="G31" s="102"/>
      <c r="H31" s="99"/>
      <c r="I31" s="101"/>
      <c r="J31" s="102"/>
    </row>
    <row r="32" spans="1:10" x14ac:dyDescent="0.2">
      <c r="A32" s="150"/>
      <c r="B32" s="179" t="s">
        <v>732</v>
      </c>
      <c r="C32" s="180"/>
      <c r="D32" s="181"/>
      <c r="F32" s="101"/>
      <c r="G32" s="102"/>
      <c r="H32" s="99"/>
      <c r="I32" s="101"/>
      <c r="J32" s="102"/>
    </row>
    <row r="33" spans="1:18" ht="25.5" x14ac:dyDescent="0.2">
      <c r="A33" s="166"/>
      <c r="B33" s="167" t="s">
        <v>790</v>
      </c>
      <c r="C33" s="169" t="s">
        <v>522</v>
      </c>
      <c r="D33" s="168">
        <v>3604.88</v>
      </c>
      <c r="E33" s="158"/>
      <c r="F33" s="158"/>
      <c r="G33" s="159"/>
      <c r="H33" s="160"/>
      <c r="I33" s="160"/>
      <c r="J33" s="160"/>
      <c r="K33" s="160"/>
      <c r="L33" s="160"/>
      <c r="M33" s="161"/>
      <c r="N33" s="162"/>
      <c r="O33" s="162"/>
      <c r="P33" s="163"/>
      <c r="Q33" s="164"/>
      <c r="R33" s="165"/>
    </row>
    <row r="34" spans="1:18" ht="51" x14ac:dyDescent="0.2">
      <c r="A34" s="166"/>
      <c r="B34" s="167" t="s">
        <v>791</v>
      </c>
      <c r="C34" s="169" t="s">
        <v>522</v>
      </c>
      <c r="D34" s="168">
        <v>4456.55</v>
      </c>
      <c r="E34" s="158"/>
      <c r="F34" s="158"/>
      <c r="G34" s="159"/>
      <c r="H34" s="160"/>
      <c r="I34" s="160"/>
      <c r="J34" s="160"/>
      <c r="K34" s="160"/>
      <c r="L34" s="160"/>
      <c r="M34" s="161"/>
      <c r="N34" s="162"/>
      <c r="O34" s="162"/>
      <c r="P34" s="163"/>
      <c r="Q34" s="164"/>
      <c r="R34" s="165"/>
    </row>
    <row r="35" spans="1:18" ht="51" x14ac:dyDescent="0.2">
      <c r="A35" s="166"/>
      <c r="B35" s="167" t="s">
        <v>792</v>
      </c>
      <c r="C35" s="169" t="s">
        <v>522</v>
      </c>
      <c r="D35" s="168">
        <v>666.49</v>
      </c>
      <c r="E35" s="158"/>
      <c r="F35" s="158"/>
      <c r="G35" s="159"/>
      <c r="H35" s="160"/>
      <c r="I35" s="160"/>
      <c r="J35" s="160"/>
      <c r="K35" s="160"/>
      <c r="L35" s="160"/>
      <c r="M35" s="161"/>
      <c r="N35" s="162"/>
      <c r="O35" s="162"/>
      <c r="P35" s="163"/>
      <c r="Q35" s="164"/>
      <c r="R35" s="165"/>
    </row>
    <row r="36" spans="1:18" collapsed="1" x14ac:dyDescent="0.2">
      <c r="A36" s="150" t="s">
        <v>735</v>
      </c>
      <c r="B36" s="120" t="s">
        <v>769</v>
      </c>
      <c r="C36" s="153" t="s">
        <v>522</v>
      </c>
      <c r="D36" s="152">
        <v>0</v>
      </c>
      <c r="F36" s="101"/>
      <c r="G36" s="102"/>
      <c r="H36" s="99"/>
      <c r="I36" s="101"/>
      <c r="J36" s="102"/>
    </row>
    <row r="37" spans="1:18" x14ac:dyDescent="0.2">
      <c r="A37" s="150"/>
      <c r="B37" s="179" t="s">
        <v>732</v>
      </c>
      <c r="C37" s="180"/>
      <c r="D37" s="181"/>
      <c r="F37" s="101"/>
      <c r="G37" s="102"/>
      <c r="H37" s="99"/>
      <c r="I37" s="101"/>
      <c r="J37" s="102"/>
    </row>
    <row r="38" spans="1:18" x14ac:dyDescent="0.2">
      <c r="A38" s="150" t="s">
        <v>736</v>
      </c>
      <c r="B38" s="120" t="s">
        <v>737</v>
      </c>
      <c r="C38" s="153" t="s">
        <v>522</v>
      </c>
      <c r="D38" s="152">
        <v>0</v>
      </c>
      <c r="F38" s="101"/>
      <c r="G38" s="102"/>
      <c r="H38" s="99"/>
      <c r="I38" s="101"/>
      <c r="J38" s="102"/>
    </row>
    <row r="39" spans="1:18" x14ac:dyDescent="0.2">
      <c r="A39" s="150"/>
      <c r="B39" s="179" t="s">
        <v>732</v>
      </c>
      <c r="C39" s="180"/>
      <c r="D39" s="181"/>
      <c r="F39" s="101"/>
      <c r="G39" s="102"/>
      <c r="H39" s="99"/>
      <c r="I39" s="101"/>
      <c r="J39" s="102"/>
    </row>
    <row r="40" spans="1:18" x14ac:dyDescent="0.2">
      <c r="A40" s="150" t="s">
        <v>738</v>
      </c>
      <c r="B40" s="120" t="s">
        <v>739</v>
      </c>
      <c r="C40" s="153" t="s">
        <v>522</v>
      </c>
      <c r="D40" s="152">
        <v>0</v>
      </c>
      <c r="F40" s="101"/>
      <c r="G40" s="102"/>
      <c r="H40" s="99"/>
      <c r="I40" s="101"/>
      <c r="J40" s="102"/>
    </row>
    <row r="41" spans="1:18" x14ac:dyDescent="0.2">
      <c r="A41" s="150"/>
      <c r="B41" s="179" t="s">
        <v>732</v>
      </c>
      <c r="C41" s="180"/>
      <c r="D41" s="181"/>
      <c r="F41" s="101"/>
      <c r="G41" s="102"/>
      <c r="H41" s="99"/>
      <c r="I41" s="101"/>
      <c r="J41" s="102"/>
    </row>
    <row r="42" spans="1:18" collapsed="1" x14ac:dyDescent="0.2">
      <c r="A42" s="150" t="s">
        <v>740</v>
      </c>
      <c r="B42" s="120" t="s">
        <v>741</v>
      </c>
      <c r="C42" s="153" t="s">
        <v>522</v>
      </c>
      <c r="D42" s="152">
        <v>0</v>
      </c>
      <c r="F42" s="101"/>
      <c r="G42" s="102"/>
      <c r="H42" s="99"/>
      <c r="I42" s="101"/>
      <c r="J42" s="102"/>
    </row>
    <row r="43" spans="1:18" x14ac:dyDescent="0.2">
      <c r="A43" s="150"/>
      <c r="B43" s="179" t="s">
        <v>732</v>
      </c>
      <c r="C43" s="180"/>
      <c r="D43" s="181"/>
      <c r="F43" s="101"/>
      <c r="G43" s="102"/>
      <c r="H43" s="99"/>
      <c r="I43" s="101"/>
      <c r="J43" s="102"/>
    </row>
    <row r="44" spans="1:18" ht="12.75" customHeight="1" x14ac:dyDescent="0.2">
      <c r="A44" s="150" t="s">
        <v>742</v>
      </c>
      <c r="B44" s="120" t="s">
        <v>743</v>
      </c>
      <c r="C44" s="153" t="s">
        <v>522</v>
      </c>
      <c r="D44" s="152">
        <v>0</v>
      </c>
      <c r="F44" s="101"/>
      <c r="G44" s="102"/>
      <c r="H44" s="99"/>
      <c r="I44" s="101"/>
      <c r="J44" s="102"/>
    </row>
    <row r="45" spans="1:18" x14ac:dyDescent="0.2">
      <c r="A45" s="150"/>
      <c r="B45" s="179" t="s">
        <v>732</v>
      </c>
      <c r="C45" s="180"/>
      <c r="D45" s="181"/>
      <c r="F45" s="101"/>
      <c r="G45" s="102"/>
      <c r="H45" s="99"/>
      <c r="I45" s="101"/>
      <c r="J45" s="102"/>
    </row>
    <row r="46" spans="1:18" s="20" customFormat="1" x14ac:dyDescent="0.2">
      <c r="A46" s="150" t="s">
        <v>744</v>
      </c>
      <c r="B46" s="120" t="s">
        <v>745</v>
      </c>
      <c r="C46" s="153" t="s">
        <v>522</v>
      </c>
      <c r="D46" s="152">
        <v>0</v>
      </c>
      <c r="F46" s="154"/>
      <c r="G46" s="155"/>
      <c r="H46" s="156"/>
      <c r="I46" s="154"/>
      <c r="J46" s="155"/>
    </row>
    <row r="47" spans="1:18" x14ac:dyDescent="0.2">
      <c r="A47" s="157"/>
      <c r="B47" s="179" t="s">
        <v>732</v>
      </c>
      <c r="C47" s="180"/>
      <c r="D47" s="181"/>
      <c r="F47" s="101"/>
      <c r="G47" s="102"/>
      <c r="H47" s="99"/>
      <c r="I47" s="101"/>
      <c r="J47" s="102"/>
    </row>
    <row r="48" spans="1:18" ht="25.5" x14ac:dyDescent="0.2">
      <c r="A48" s="139" t="s">
        <v>733</v>
      </c>
      <c r="B48" s="131" t="s">
        <v>734</v>
      </c>
      <c r="C48" s="140" t="s">
        <v>522</v>
      </c>
      <c r="D48" s="141">
        <v>0</v>
      </c>
      <c r="F48" s="101"/>
      <c r="G48" s="102"/>
      <c r="H48" s="99"/>
      <c r="I48" s="101"/>
      <c r="J48" s="102"/>
    </row>
    <row r="49" spans="1:10" x14ac:dyDescent="0.2">
      <c r="A49" s="139" t="s">
        <v>735</v>
      </c>
      <c r="B49" s="131" t="s">
        <v>769</v>
      </c>
      <c r="C49" s="132" t="s">
        <v>522</v>
      </c>
      <c r="D49" s="141">
        <v>0</v>
      </c>
      <c r="F49" s="101"/>
      <c r="G49" s="102"/>
      <c r="H49" s="99"/>
      <c r="I49" s="101"/>
      <c r="J49" s="102"/>
    </row>
    <row r="50" spans="1:10" x14ac:dyDescent="0.2">
      <c r="A50" s="139" t="s">
        <v>736</v>
      </c>
      <c r="B50" s="131" t="s">
        <v>737</v>
      </c>
      <c r="C50" s="132" t="s">
        <v>522</v>
      </c>
      <c r="D50" s="141">
        <v>0</v>
      </c>
      <c r="F50" s="101"/>
      <c r="G50" s="102"/>
      <c r="H50" s="99"/>
      <c r="I50" s="101"/>
      <c r="J50" s="102"/>
    </row>
    <row r="51" spans="1:10" x14ac:dyDescent="0.2">
      <c r="A51" s="139" t="s">
        <v>738</v>
      </c>
      <c r="B51" s="131" t="s">
        <v>739</v>
      </c>
      <c r="C51" s="132" t="s">
        <v>522</v>
      </c>
      <c r="D51" s="141">
        <v>0</v>
      </c>
      <c r="F51" s="101"/>
      <c r="G51" s="102"/>
      <c r="H51" s="99"/>
      <c r="I51" s="101"/>
      <c r="J51" s="102"/>
    </row>
    <row r="52" spans="1:10" x14ac:dyDescent="0.2">
      <c r="A52" s="139" t="s">
        <v>740</v>
      </c>
      <c r="B52" s="131" t="s">
        <v>741</v>
      </c>
      <c r="C52" s="132" t="s">
        <v>522</v>
      </c>
      <c r="D52" s="141">
        <v>0</v>
      </c>
      <c r="F52" s="101"/>
      <c r="G52" s="102"/>
      <c r="H52" s="99"/>
      <c r="I52" s="101"/>
      <c r="J52" s="102"/>
    </row>
    <row r="53" spans="1:10" x14ac:dyDescent="0.2">
      <c r="A53" s="139"/>
      <c r="B53" s="186" t="s">
        <v>732</v>
      </c>
      <c r="C53" s="187"/>
      <c r="D53" s="188"/>
      <c r="F53" s="101"/>
      <c r="G53" s="102"/>
      <c r="H53" s="99"/>
      <c r="I53" s="101"/>
      <c r="J53" s="102"/>
    </row>
    <row r="54" spans="1:10" ht="25.5" x14ac:dyDescent="0.2">
      <c r="A54" s="139" t="s">
        <v>742</v>
      </c>
      <c r="B54" s="131" t="s">
        <v>743</v>
      </c>
      <c r="C54" s="132" t="s">
        <v>522</v>
      </c>
      <c r="D54" s="141">
        <v>0</v>
      </c>
      <c r="F54" s="101"/>
      <c r="G54" s="102"/>
      <c r="H54" s="99"/>
      <c r="I54" s="101"/>
      <c r="J54" s="102"/>
    </row>
    <row r="55" spans="1:10" x14ac:dyDescent="0.2">
      <c r="A55" s="139" t="s">
        <v>744</v>
      </c>
      <c r="B55" s="131" t="s">
        <v>745</v>
      </c>
      <c r="C55" s="132" t="s">
        <v>522</v>
      </c>
      <c r="D55" s="141">
        <v>0</v>
      </c>
      <c r="F55" s="101"/>
      <c r="G55" s="102"/>
      <c r="H55" s="99"/>
      <c r="I55" s="101"/>
      <c r="J55" s="102"/>
    </row>
    <row r="56" spans="1:10" ht="25.5" x14ac:dyDescent="0.2">
      <c r="A56" s="139" t="s">
        <v>746</v>
      </c>
      <c r="B56" s="131" t="s">
        <v>747</v>
      </c>
      <c r="C56" s="132" t="s">
        <v>522</v>
      </c>
      <c r="D56" s="142">
        <v>0</v>
      </c>
      <c r="F56" s="101"/>
      <c r="G56" s="102"/>
      <c r="H56" s="99"/>
      <c r="I56" s="101"/>
      <c r="J56" s="102"/>
    </row>
    <row r="57" spans="1:10" ht="25.5" x14ac:dyDescent="0.2">
      <c r="A57" s="139" t="s">
        <v>766</v>
      </c>
      <c r="B57" s="131" t="s">
        <v>767</v>
      </c>
      <c r="C57" s="132" t="s">
        <v>522</v>
      </c>
      <c r="D57" s="142">
        <v>0</v>
      </c>
      <c r="F57" s="101"/>
      <c r="G57" s="102"/>
      <c r="H57" s="99"/>
      <c r="I57" s="101"/>
      <c r="J57" s="102"/>
    </row>
    <row r="58" spans="1:10" ht="25.5" x14ac:dyDescent="0.2">
      <c r="A58" s="139" t="s">
        <v>748</v>
      </c>
      <c r="B58" s="131" t="s">
        <v>749</v>
      </c>
      <c r="C58" s="132" t="s">
        <v>522</v>
      </c>
      <c r="D58" s="142">
        <v>0</v>
      </c>
      <c r="F58" s="101"/>
      <c r="G58" s="102"/>
      <c r="H58" s="99"/>
      <c r="I58" s="101"/>
      <c r="J58" s="102"/>
    </row>
    <row r="59" spans="1:10" ht="25.5" x14ac:dyDescent="0.2">
      <c r="A59" s="139" t="s">
        <v>750</v>
      </c>
      <c r="B59" s="131" t="s">
        <v>751</v>
      </c>
      <c r="C59" s="132" t="s">
        <v>522</v>
      </c>
      <c r="D59" s="142">
        <v>0</v>
      </c>
      <c r="F59" s="101"/>
      <c r="G59" s="102"/>
      <c r="H59" s="99"/>
      <c r="I59" s="101"/>
      <c r="J59" s="102"/>
    </row>
    <row r="60" spans="1:10" ht="25.5" x14ac:dyDescent="0.2">
      <c r="A60" s="139" t="s">
        <v>752</v>
      </c>
      <c r="B60" s="131" t="s">
        <v>753</v>
      </c>
      <c r="C60" s="132" t="s">
        <v>522</v>
      </c>
      <c r="D60" s="142">
        <v>0</v>
      </c>
      <c r="F60" s="101"/>
      <c r="G60" s="102"/>
      <c r="H60" s="99"/>
      <c r="I60" s="101"/>
      <c r="J60" s="102"/>
    </row>
    <row r="61" spans="1:10" ht="25.5" x14ac:dyDescent="0.2">
      <c r="A61" s="139" t="s">
        <v>754</v>
      </c>
      <c r="B61" s="131" t="s">
        <v>755</v>
      </c>
      <c r="C61" s="132" t="s">
        <v>522</v>
      </c>
      <c r="D61" s="142">
        <v>0</v>
      </c>
      <c r="F61" s="101"/>
      <c r="G61" s="102"/>
      <c r="H61" s="99"/>
      <c r="I61" s="101"/>
      <c r="J61" s="102"/>
    </row>
    <row r="62" spans="1:10" ht="25.5" x14ac:dyDescent="0.2">
      <c r="A62" s="139" t="s">
        <v>756</v>
      </c>
      <c r="B62" s="131" t="s">
        <v>757</v>
      </c>
      <c r="C62" s="132" t="s">
        <v>522</v>
      </c>
      <c r="D62" s="142">
        <v>0</v>
      </c>
      <c r="F62" s="101"/>
      <c r="G62" s="102"/>
      <c r="H62" s="99"/>
      <c r="I62" s="101"/>
      <c r="J62" s="102"/>
    </row>
    <row r="63" spans="1:10" x14ac:dyDescent="0.2">
      <c r="A63" s="139" t="s">
        <v>758</v>
      </c>
      <c r="B63" s="131" t="s">
        <v>759</v>
      </c>
      <c r="C63" s="132" t="s">
        <v>522</v>
      </c>
      <c r="D63" s="142">
        <v>0</v>
      </c>
      <c r="F63" s="101"/>
      <c r="G63" s="102"/>
      <c r="H63" s="99"/>
      <c r="I63" s="101"/>
      <c r="J63" s="102"/>
    </row>
    <row r="64" spans="1:10" ht="38.25" x14ac:dyDescent="0.2">
      <c r="A64" s="139" t="s">
        <v>760</v>
      </c>
      <c r="B64" s="131" t="s">
        <v>761</v>
      </c>
      <c r="C64" s="132" t="s">
        <v>522</v>
      </c>
      <c r="D64" s="142">
        <v>0</v>
      </c>
      <c r="F64" s="101"/>
      <c r="G64" s="102"/>
      <c r="H64" s="99"/>
      <c r="I64" s="101"/>
      <c r="J64" s="102"/>
    </row>
    <row r="65" spans="1:10" ht="51" x14ac:dyDescent="0.2">
      <c r="A65" s="139" t="s">
        <v>762</v>
      </c>
      <c r="B65" s="131" t="s">
        <v>763</v>
      </c>
      <c r="C65" s="132" t="s">
        <v>522</v>
      </c>
      <c r="D65" s="142">
        <v>0</v>
      </c>
      <c r="F65" s="101"/>
      <c r="G65" s="102"/>
      <c r="H65" s="99"/>
      <c r="I65" s="101"/>
      <c r="J65" s="102"/>
    </row>
    <row r="66" spans="1:10" x14ac:dyDescent="0.2">
      <c r="A66" s="139" t="s">
        <v>764</v>
      </c>
      <c r="B66" s="143" t="s">
        <v>765</v>
      </c>
      <c r="C66" s="144" t="s">
        <v>522</v>
      </c>
      <c r="D66" s="145">
        <v>0</v>
      </c>
      <c r="F66" s="101"/>
      <c r="G66" s="102"/>
      <c r="H66" s="99"/>
      <c r="I66" s="101"/>
      <c r="J66" s="102"/>
    </row>
    <row r="67" spans="1:10" x14ac:dyDescent="0.2">
      <c r="A67" s="185" t="s">
        <v>282</v>
      </c>
      <c r="B67" s="185"/>
      <c r="C67" s="185"/>
      <c r="D67" s="185"/>
      <c r="F67" s="101"/>
      <c r="G67" s="102"/>
      <c r="H67" s="99"/>
      <c r="I67" s="101"/>
      <c r="J67" s="102"/>
    </row>
    <row r="68" spans="1:10" x14ac:dyDescent="0.2">
      <c r="A68" s="130" t="s">
        <v>602</v>
      </c>
      <c r="B68" s="131" t="s">
        <v>283</v>
      </c>
      <c r="C68" s="132" t="s">
        <v>508</v>
      </c>
      <c r="D68" s="128"/>
      <c r="F68" s="101"/>
      <c r="G68" s="102"/>
      <c r="H68" s="99"/>
      <c r="I68" s="101"/>
      <c r="J68" s="102"/>
    </row>
    <row r="69" spans="1:10" x14ac:dyDescent="0.2">
      <c r="A69" s="130" t="s">
        <v>603</v>
      </c>
      <c r="B69" s="131" t="s">
        <v>284</v>
      </c>
      <c r="C69" s="132" t="s">
        <v>508</v>
      </c>
      <c r="D69" s="128"/>
      <c r="F69" s="101"/>
      <c r="G69" s="102"/>
      <c r="H69" s="99"/>
      <c r="I69" s="103"/>
      <c r="J69" s="102"/>
    </row>
    <row r="70" spans="1:10" ht="25.5" x14ac:dyDescent="0.2">
      <c r="A70" s="130" t="s">
        <v>604</v>
      </c>
      <c r="B70" s="131" t="s">
        <v>285</v>
      </c>
      <c r="C70" s="132" t="s">
        <v>508</v>
      </c>
      <c r="D70" s="128"/>
      <c r="F70" s="101"/>
      <c r="G70" s="102"/>
      <c r="H70" s="99"/>
      <c r="I70" s="103"/>
      <c r="J70" s="102"/>
    </row>
    <row r="71" spans="1:10" ht="12.75" customHeight="1" x14ac:dyDescent="0.2">
      <c r="A71" s="130" t="s">
        <v>605</v>
      </c>
      <c r="B71" s="131" t="s">
        <v>286</v>
      </c>
      <c r="C71" s="132" t="s">
        <v>522</v>
      </c>
      <c r="D71" s="128"/>
      <c r="F71" s="101"/>
      <c r="G71" s="102"/>
      <c r="H71" s="99"/>
      <c r="I71" s="101"/>
      <c r="J71" s="102"/>
    </row>
    <row r="72" spans="1:10" x14ac:dyDescent="0.2">
      <c r="A72" s="185" t="s">
        <v>84</v>
      </c>
      <c r="B72" s="185"/>
      <c r="C72" s="185"/>
      <c r="D72" s="185"/>
      <c r="F72" s="101"/>
      <c r="G72" s="102"/>
      <c r="H72" s="99"/>
      <c r="I72" s="101"/>
      <c r="J72" s="102"/>
    </row>
    <row r="73" spans="1:10" ht="25.5" x14ac:dyDescent="0.2">
      <c r="A73" s="130" t="s">
        <v>606</v>
      </c>
      <c r="B73" s="131" t="s">
        <v>85</v>
      </c>
      <c r="C73" s="132" t="s">
        <v>522</v>
      </c>
      <c r="D73" s="146">
        <f>D75</f>
        <v>0</v>
      </c>
      <c r="F73" s="101"/>
      <c r="G73" s="102"/>
      <c r="H73" s="99"/>
      <c r="I73" s="101"/>
      <c r="J73" s="102"/>
    </row>
    <row r="74" spans="1:10" x14ac:dyDescent="0.2">
      <c r="A74" s="130" t="s">
        <v>607</v>
      </c>
      <c r="B74" s="134" t="s">
        <v>712</v>
      </c>
      <c r="C74" s="132" t="s">
        <v>522</v>
      </c>
      <c r="D74" s="147"/>
      <c r="F74" s="101"/>
      <c r="G74" s="102"/>
      <c r="H74" s="99"/>
      <c r="I74" s="101"/>
      <c r="J74" s="102"/>
    </row>
    <row r="75" spans="1:10" x14ac:dyDescent="0.2">
      <c r="A75" s="130" t="s">
        <v>608</v>
      </c>
      <c r="B75" s="134" t="s">
        <v>713</v>
      </c>
      <c r="C75" s="132" t="s">
        <v>522</v>
      </c>
      <c r="D75" s="148">
        <v>0</v>
      </c>
      <c r="F75" s="101"/>
      <c r="G75" s="102"/>
      <c r="H75" s="99"/>
      <c r="I75" s="101"/>
      <c r="J75" s="102"/>
    </row>
    <row r="76" spans="1:10" ht="25.5" x14ac:dyDescent="0.2">
      <c r="A76" s="130" t="s">
        <v>609</v>
      </c>
      <c r="B76" s="131" t="s">
        <v>86</v>
      </c>
      <c r="C76" s="132" t="s">
        <v>522</v>
      </c>
      <c r="D76" s="149">
        <f>D78+D73</f>
        <v>481.39000000000033</v>
      </c>
      <c r="F76" s="101"/>
      <c r="G76" s="102"/>
      <c r="H76" s="99"/>
      <c r="I76" s="101"/>
      <c r="J76" s="102"/>
    </row>
    <row r="77" spans="1:10" x14ac:dyDescent="0.2">
      <c r="A77" s="116" t="s">
        <v>610</v>
      </c>
      <c r="B77" s="119" t="s">
        <v>712</v>
      </c>
      <c r="C77" s="118" t="s">
        <v>522</v>
      </c>
      <c r="D77" s="112"/>
      <c r="F77" s="101"/>
      <c r="G77" s="102"/>
      <c r="H77" s="99"/>
      <c r="I77" s="101"/>
      <c r="J77" s="102"/>
    </row>
    <row r="78" spans="1:10" x14ac:dyDescent="0.2">
      <c r="A78" s="116" t="s">
        <v>611</v>
      </c>
      <c r="B78" s="119" t="s">
        <v>713</v>
      </c>
      <c r="C78" s="118" t="s">
        <v>522</v>
      </c>
      <c r="D78" s="121">
        <f>D25</f>
        <v>481.39000000000033</v>
      </c>
      <c r="F78" s="101"/>
      <c r="G78" s="102"/>
      <c r="H78" s="99"/>
      <c r="I78" s="101"/>
      <c r="J78" s="102"/>
    </row>
    <row r="79" spans="1:10" x14ac:dyDescent="0.2">
      <c r="A79" s="182" t="s">
        <v>287</v>
      </c>
      <c r="B79" s="182"/>
      <c r="C79" s="182"/>
      <c r="D79" s="182"/>
      <c r="F79" s="101"/>
      <c r="G79" s="102"/>
      <c r="H79" s="99"/>
      <c r="I79" s="101"/>
      <c r="J79" s="102"/>
    </row>
    <row r="80" spans="1:10" x14ac:dyDescent="0.2">
      <c r="A80" s="116" t="s">
        <v>673</v>
      </c>
      <c r="B80" s="120" t="s">
        <v>674</v>
      </c>
      <c r="C80" s="118" t="s">
        <v>487</v>
      </c>
      <c r="D80" s="112"/>
      <c r="E80" s="20"/>
      <c r="F80" s="101"/>
      <c r="G80" s="102"/>
      <c r="H80" s="99"/>
      <c r="I80" s="101"/>
      <c r="J80" s="102"/>
    </row>
    <row r="81" spans="1:10" x14ac:dyDescent="0.2">
      <c r="A81" s="116" t="s">
        <v>675</v>
      </c>
      <c r="B81" s="117" t="s">
        <v>655</v>
      </c>
      <c r="C81" s="118" t="s">
        <v>487</v>
      </c>
      <c r="D81" s="112" t="s">
        <v>347</v>
      </c>
      <c r="E81" s="20"/>
      <c r="F81" s="99"/>
      <c r="G81" s="99"/>
      <c r="H81" s="99"/>
      <c r="I81" s="101"/>
      <c r="J81" s="102"/>
    </row>
    <row r="82" spans="1:10" ht="14.25" customHeight="1" x14ac:dyDescent="0.2">
      <c r="A82" s="116" t="s">
        <v>676</v>
      </c>
      <c r="B82" s="117" t="s">
        <v>87</v>
      </c>
      <c r="C82" s="118" t="s">
        <v>62</v>
      </c>
      <c r="D82" s="122">
        <f>D83/((2369.2*4+2552.1*4)/8)</f>
        <v>0</v>
      </c>
      <c r="E82" s="16"/>
      <c r="F82" s="100"/>
      <c r="G82" s="100"/>
      <c r="H82" s="99"/>
      <c r="I82" s="101"/>
      <c r="J82" s="102"/>
    </row>
    <row r="83" spans="1:10" x14ac:dyDescent="0.2">
      <c r="A83" s="116" t="s">
        <v>677</v>
      </c>
      <c r="B83" s="117" t="s">
        <v>161</v>
      </c>
      <c r="C83" s="118" t="s">
        <v>522</v>
      </c>
      <c r="D83" s="123">
        <v>0</v>
      </c>
      <c r="E83" s="16"/>
      <c r="F83" s="101"/>
      <c r="G83" s="104"/>
      <c r="H83" s="99"/>
      <c r="I83" s="101"/>
      <c r="J83" s="102"/>
    </row>
    <row r="84" spans="1:10" x14ac:dyDescent="0.2">
      <c r="A84" s="116" t="s">
        <v>678</v>
      </c>
      <c r="B84" s="117" t="s">
        <v>288</v>
      </c>
      <c r="C84" s="118" t="s">
        <v>522</v>
      </c>
      <c r="D84" s="123">
        <v>0</v>
      </c>
      <c r="F84" s="101"/>
      <c r="G84" s="104"/>
      <c r="H84" s="99"/>
      <c r="I84" s="101"/>
      <c r="J84" s="102"/>
    </row>
    <row r="85" spans="1:10" x14ac:dyDescent="0.2">
      <c r="A85" s="116" t="s">
        <v>679</v>
      </c>
      <c r="B85" s="117" t="s">
        <v>289</v>
      </c>
      <c r="C85" s="118" t="s">
        <v>522</v>
      </c>
      <c r="D85" s="123">
        <f>D83-D84</f>
        <v>0</v>
      </c>
      <c r="E85" s="16"/>
      <c r="F85" s="101"/>
      <c r="G85" s="104"/>
      <c r="H85" s="99"/>
      <c r="I85" s="99"/>
      <c r="J85" s="99"/>
    </row>
    <row r="86" spans="1:10" ht="25.5" x14ac:dyDescent="0.2">
      <c r="A86" s="116" t="s">
        <v>680</v>
      </c>
      <c r="B86" s="117" t="s">
        <v>290</v>
      </c>
      <c r="C86" s="118" t="s">
        <v>522</v>
      </c>
      <c r="D86" s="123">
        <f>D83</f>
        <v>0</v>
      </c>
      <c r="F86" s="101"/>
      <c r="G86" s="104"/>
      <c r="H86" s="99"/>
      <c r="I86" s="99"/>
      <c r="J86" s="99"/>
    </row>
    <row r="87" spans="1:10" ht="12.75" customHeight="1" x14ac:dyDescent="0.2">
      <c r="A87" s="116" t="s">
        <v>681</v>
      </c>
      <c r="B87" s="117" t="s">
        <v>291</v>
      </c>
      <c r="C87" s="118" t="s">
        <v>522</v>
      </c>
      <c r="D87" s="123">
        <f>D84</f>
        <v>0</v>
      </c>
      <c r="F87" s="101"/>
      <c r="G87" s="104"/>
      <c r="H87" s="99"/>
      <c r="I87" s="99"/>
      <c r="J87" s="99"/>
    </row>
    <row r="88" spans="1:10" ht="25.5" x14ac:dyDescent="0.2">
      <c r="A88" s="116" t="s">
        <v>682</v>
      </c>
      <c r="B88" s="117" t="s">
        <v>292</v>
      </c>
      <c r="C88" s="118" t="s">
        <v>522</v>
      </c>
      <c r="D88" s="123">
        <f>D85</f>
        <v>0</v>
      </c>
      <c r="E88" s="11"/>
      <c r="F88" s="101"/>
      <c r="G88" s="102"/>
      <c r="H88" s="99"/>
      <c r="I88" s="99"/>
      <c r="J88" s="99"/>
    </row>
    <row r="89" spans="1:10" ht="25.5" x14ac:dyDescent="0.2">
      <c r="A89" s="116" t="s">
        <v>620</v>
      </c>
      <c r="B89" s="117" t="s">
        <v>293</v>
      </c>
      <c r="C89" s="118" t="s">
        <v>522</v>
      </c>
      <c r="D89" s="123"/>
    </row>
    <row r="90" spans="1:10" x14ac:dyDescent="0.2">
      <c r="A90" s="116" t="s">
        <v>683</v>
      </c>
      <c r="B90" s="120" t="s">
        <v>684</v>
      </c>
      <c r="C90" s="118" t="s">
        <v>487</v>
      </c>
      <c r="D90" s="112"/>
    </row>
    <row r="91" spans="1:10" x14ac:dyDescent="0.2">
      <c r="A91" s="116" t="s">
        <v>685</v>
      </c>
      <c r="B91" s="117" t="s">
        <v>655</v>
      </c>
      <c r="C91" s="118" t="s">
        <v>487</v>
      </c>
      <c r="D91" s="124" t="s">
        <v>346</v>
      </c>
    </row>
    <row r="92" spans="1:10" x14ac:dyDescent="0.2">
      <c r="A92" s="116" t="s">
        <v>686</v>
      </c>
      <c r="B92" s="117" t="s">
        <v>87</v>
      </c>
      <c r="C92" s="118" t="s">
        <v>62</v>
      </c>
      <c r="D92" s="125">
        <f>D93/((33.31*6+35.38*6)/12)</f>
        <v>0</v>
      </c>
    </row>
    <row r="93" spans="1:10" x14ac:dyDescent="0.2">
      <c r="A93" s="116" t="s">
        <v>687</v>
      </c>
      <c r="B93" s="117" t="s">
        <v>161</v>
      </c>
      <c r="C93" s="118" t="s">
        <v>522</v>
      </c>
      <c r="D93" s="123">
        <v>0</v>
      </c>
    </row>
    <row r="94" spans="1:10" x14ac:dyDescent="0.2">
      <c r="A94" s="116" t="s">
        <v>688</v>
      </c>
      <c r="B94" s="117" t="s">
        <v>288</v>
      </c>
      <c r="C94" s="118" t="s">
        <v>522</v>
      </c>
      <c r="D94" s="123">
        <v>0</v>
      </c>
    </row>
    <row r="95" spans="1:10" x14ac:dyDescent="0.2">
      <c r="A95" s="116" t="s">
        <v>689</v>
      </c>
      <c r="B95" s="117" t="s">
        <v>289</v>
      </c>
      <c r="C95" s="118" t="s">
        <v>522</v>
      </c>
      <c r="D95" s="123">
        <f>D93-D94</f>
        <v>0</v>
      </c>
    </row>
    <row r="96" spans="1:10" ht="25.5" x14ac:dyDescent="0.2">
      <c r="A96" s="116" t="s">
        <v>690</v>
      </c>
      <c r="B96" s="117" t="s">
        <v>290</v>
      </c>
      <c r="C96" s="118" t="s">
        <v>522</v>
      </c>
      <c r="D96" s="123">
        <f>D93</f>
        <v>0</v>
      </c>
    </row>
    <row r="97" spans="1:4" ht="25.5" x14ac:dyDescent="0.2">
      <c r="A97" s="116" t="s">
        <v>691</v>
      </c>
      <c r="B97" s="117" t="s">
        <v>291</v>
      </c>
      <c r="C97" s="118" t="s">
        <v>522</v>
      </c>
      <c r="D97" s="123">
        <f>D94</f>
        <v>0</v>
      </c>
    </row>
    <row r="98" spans="1:4" ht="25.5" x14ac:dyDescent="0.2">
      <c r="A98" s="116" t="s">
        <v>692</v>
      </c>
      <c r="B98" s="117" t="s">
        <v>292</v>
      </c>
      <c r="C98" s="118" t="s">
        <v>522</v>
      </c>
      <c r="D98" s="123">
        <f>D95</f>
        <v>0</v>
      </c>
    </row>
    <row r="99" spans="1:4" x14ac:dyDescent="0.2">
      <c r="A99" s="116" t="s">
        <v>693</v>
      </c>
      <c r="B99" s="120" t="s">
        <v>694</v>
      </c>
      <c r="C99" s="118" t="s">
        <v>487</v>
      </c>
      <c r="D99" s="124"/>
    </row>
    <row r="100" spans="1:4" x14ac:dyDescent="0.2">
      <c r="A100" s="116" t="s">
        <v>695</v>
      </c>
      <c r="B100" s="117" t="s">
        <v>655</v>
      </c>
      <c r="C100" s="118" t="s">
        <v>487</v>
      </c>
      <c r="D100" s="124" t="s">
        <v>346</v>
      </c>
    </row>
    <row r="101" spans="1:4" x14ac:dyDescent="0.2">
      <c r="A101" s="116" t="s">
        <v>696</v>
      </c>
      <c r="B101" s="117" t="s">
        <v>87</v>
      </c>
      <c r="C101" s="118" t="s">
        <v>62</v>
      </c>
      <c r="D101" s="125">
        <f>D102/27.86</f>
        <v>0</v>
      </c>
    </row>
    <row r="102" spans="1:4" x14ac:dyDescent="0.2">
      <c r="A102" s="116" t="s">
        <v>697</v>
      </c>
      <c r="B102" s="117" t="s">
        <v>161</v>
      </c>
      <c r="C102" s="118" t="s">
        <v>522</v>
      </c>
      <c r="D102" s="123">
        <v>0</v>
      </c>
    </row>
    <row r="103" spans="1:4" x14ac:dyDescent="0.2">
      <c r="A103" s="116" t="s">
        <v>698</v>
      </c>
      <c r="B103" s="117" t="s">
        <v>288</v>
      </c>
      <c r="C103" s="118" t="s">
        <v>522</v>
      </c>
      <c r="D103" s="123">
        <v>0</v>
      </c>
    </row>
    <row r="104" spans="1:4" x14ac:dyDescent="0.2">
      <c r="A104" s="116" t="s">
        <v>699</v>
      </c>
      <c r="B104" s="117" t="s">
        <v>289</v>
      </c>
      <c r="C104" s="118" t="s">
        <v>522</v>
      </c>
      <c r="D104" s="123">
        <f>D102-D103</f>
        <v>0</v>
      </c>
    </row>
    <row r="105" spans="1:4" ht="25.5" x14ac:dyDescent="0.2">
      <c r="A105" s="116" t="s">
        <v>700</v>
      </c>
      <c r="B105" s="117" t="s">
        <v>290</v>
      </c>
      <c r="C105" s="118" t="s">
        <v>522</v>
      </c>
      <c r="D105" s="123">
        <f>D102</f>
        <v>0</v>
      </c>
    </row>
    <row r="106" spans="1:4" ht="25.5" x14ac:dyDescent="0.2">
      <c r="A106" s="116" t="s">
        <v>701</v>
      </c>
      <c r="B106" s="117" t="s">
        <v>291</v>
      </c>
      <c r="C106" s="118" t="s">
        <v>522</v>
      </c>
      <c r="D106" s="123">
        <f>D103</f>
        <v>0</v>
      </c>
    </row>
    <row r="107" spans="1:4" ht="25.5" x14ac:dyDescent="0.2">
      <c r="A107" s="116" t="s">
        <v>702</v>
      </c>
      <c r="B107" s="117" t="s">
        <v>292</v>
      </c>
      <c r="C107" s="118" t="s">
        <v>522</v>
      </c>
      <c r="D107" s="123">
        <f>D104</f>
        <v>0</v>
      </c>
    </row>
    <row r="108" spans="1:4" x14ac:dyDescent="0.2">
      <c r="A108" s="182" t="s">
        <v>294</v>
      </c>
      <c r="B108" s="182"/>
      <c r="C108" s="182"/>
      <c r="D108" s="182"/>
    </row>
    <row r="109" spans="1:4" x14ac:dyDescent="0.2">
      <c r="A109" s="116" t="s">
        <v>622</v>
      </c>
      <c r="B109" s="117" t="s">
        <v>283</v>
      </c>
      <c r="C109" s="118" t="s">
        <v>508</v>
      </c>
      <c r="D109" s="112"/>
    </row>
    <row r="110" spans="1:4" x14ac:dyDescent="0.2">
      <c r="A110" s="116" t="s">
        <v>623</v>
      </c>
      <c r="B110" s="117" t="s">
        <v>284</v>
      </c>
      <c r="C110" s="118" t="s">
        <v>508</v>
      </c>
      <c r="D110" s="112"/>
    </row>
    <row r="111" spans="1:4" ht="25.5" x14ac:dyDescent="0.2">
      <c r="A111" s="116" t="s">
        <v>624</v>
      </c>
      <c r="B111" s="117" t="s">
        <v>285</v>
      </c>
      <c r="C111" s="118" t="s">
        <v>508</v>
      </c>
      <c r="D111" s="112"/>
    </row>
    <row r="112" spans="1:4" x14ac:dyDescent="0.2">
      <c r="A112" s="22" t="s">
        <v>625</v>
      </c>
      <c r="B112" s="35" t="s">
        <v>286</v>
      </c>
      <c r="C112" s="24" t="s">
        <v>522</v>
      </c>
      <c r="D112" s="33"/>
    </row>
    <row r="113" spans="1:4" x14ac:dyDescent="0.2">
      <c r="A113" s="183" t="s">
        <v>295</v>
      </c>
      <c r="B113" s="183"/>
      <c r="C113" s="183"/>
      <c r="D113" s="183"/>
    </row>
    <row r="114" spans="1:4" x14ac:dyDescent="0.2">
      <c r="A114" s="22" t="s">
        <v>626</v>
      </c>
      <c r="B114" s="35" t="s">
        <v>296</v>
      </c>
      <c r="C114" s="24" t="s">
        <v>508</v>
      </c>
      <c r="D114" s="33"/>
    </row>
    <row r="115" spans="1:4" x14ac:dyDescent="0.2">
      <c r="A115" s="22" t="s">
        <v>45</v>
      </c>
      <c r="B115" s="35" t="s">
        <v>297</v>
      </c>
      <c r="C115" s="24" t="s">
        <v>508</v>
      </c>
      <c r="D115" s="33"/>
    </row>
    <row r="116" spans="1:4" ht="25.5" x14ac:dyDescent="0.2">
      <c r="A116" s="22" t="s">
        <v>627</v>
      </c>
      <c r="B116" s="35" t="s">
        <v>298</v>
      </c>
      <c r="C116" s="24" t="s">
        <v>522</v>
      </c>
      <c r="D116" s="33"/>
    </row>
  </sheetData>
  <mergeCells count="16">
    <mergeCell ref="A108:D108"/>
    <mergeCell ref="A113:D113"/>
    <mergeCell ref="A8:D8"/>
    <mergeCell ref="A26:D26"/>
    <mergeCell ref="A67:D67"/>
    <mergeCell ref="A72:D72"/>
    <mergeCell ref="A79:D79"/>
    <mergeCell ref="B53:D53"/>
    <mergeCell ref="B43:D43"/>
    <mergeCell ref="B45:D45"/>
    <mergeCell ref="B47:D47"/>
    <mergeCell ref="A2:D2"/>
    <mergeCell ref="B32:D32"/>
    <mergeCell ref="B37:D37"/>
    <mergeCell ref="B39:D39"/>
    <mergeCell ref="B41:D4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90" t="s">
        <v>327</v>
      </c>
      <c r="C2" s="190"/>
      <c r="D2" s="190"/>
      <c r="E2" s="190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74" t="s">
        <v>519</v>
      </c>
      <c r="B8" s="174"/>
      <c r="C8" s="174"/>
      <c r="D8" s="174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77" t="s">
        <v>446</v>
      </c>
      <c r="F10" s="191"/>
      <c r="G10" s="191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77" t="s">
        <v>447</v>
      </c>
      <c r="F11" s="191"/>
      <c r="G11" s="191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77" t="s">
        <v>448</v>
      </c>
      <c r="F14" s="191"/>
      <c r="G14" s="191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89" t="s">
        <v>156</v>
      </c>
      <c r="B24" s="189"/>
      <c r="C24" s="189"/>
      <c r="D24" s="189"/>
      <c r="E24" s="189"/>
      <c r="F24" s="189"/>
      <c r="G24" s="189"/>
    </row>
    <row r="25" spans="1:7" ht="28.5" customHeight="1" x14ac:dyDescent="0.2">
      <c r="A25" s="189" t="s">
        <v>328</v>
      </c>
      <c r="B25" s="189"/>
      <c r="C25" s="189"/>
      <c r="D25" s="189"/>
      <c r="E25" s="189"/>
      <c r="F25" s="189"/>
      <c r="G25" s="18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90" t="s">
        <v>257</v>
      </c>
      <c r="C2" s="190"/>
      <c r="D2" s="190"/>
      <c r="E2" s="190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77" t="s">
        <v>449</v>
      </c>
      <c r="F6" s="191"/>
      <c r="G6" s="191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77" t="s">
        <v>157</v>
      </c>
      <c r="F10" s="191"/>
      <c r="G10" s="191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77" t="s">
        <v>450</v>
      </c>
      <c r="F12" s="191"/>
      <c r="G12" s="191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77" t="s">
        <v>451</v>
      </c>
      <c r="F15" s="191"/>
      <c r="G15" s="191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92" t="s">
        <v>662</v>
      </c>
      <c r="C2" s="192"/>
      <c r="D2" s="192"/>
      <c r="E2" s="192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77" t="s">
        <v>158</v>
      </c>
      <c r="F6" s="178"/>
      <c r="G6" s="178"/>
      <c r="H6" s="178"/>
      <c r="I6" s="178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92" t="s">
        <v>141</v>
      </c>
      <c r="C11" s="192"/>
      <c r="D11" s="192"/>
      <c r="E11" s="192"/>
    </row>
    <row r="12" spans="1:9" ht="68.25" customHeight="1" x14ac:dyDescent="0.2">
      <c r="A12" s="30" t="s">
        <v>36</v>
      </c>
      <c r="B12" s="192" t="s">
        <v>142</v>
      </c>
      <c r="C12" s="192"/>
      <c r="D12" s="192"/>
      <c r="E12" s="192"/>
    </row>
    <row r="13" spans="1:9" ht="41.25" customHeight="1" x14ac:dyDescent="0.2">
      <c r="A13" s="30" t="s">
        <v>547</v>
      </c>
      <c r="B13" s="192" t="s">
        <v>143</v>
      </c>
      <c r="C13" s="192"/>
      <c r="D13" s="192"/>
      <c r="E13" s="192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77" t="s">
        <v>456</v>
      </c>
      <c r="F18" s="178"/>
      <c r="G18" s="178"/>
      <c r="H18" s="178"/>
      <c r="I18" s="178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77" t="s">
        <v>15</v>
      </c>
      <c r="F19" s="178"/>
      <c r="G19" s="178"/>
      <c r="H19" s="178"/>
      <c r="I19" s="17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92" t="s">
        <v>141</v>
      </c>
      <c r="C2" s="192"/>
      <c r="D2" s="192"/>
      <c r="E2" s="192"/>
    </row>
    <row r="3" spans="1:5" ht="40.5" customHeight="1" x14ac:dyDescent="0.2">
      <c r="A3" s="30" t="s">
        <v>36</v>
      </c>
      <c r="B3" s="192" t="s">
        <v>142</v>
      </c>
      <c r="C3" s="192"/>
      <c r="D3" s="192"/>
      <c r="E3" s="192"/>
    </row>
    <row r="4" spans="1:5" ht="41.25" customHeight="1" x14ac:dyDescent="0.2">
      <c r="A4" s="30" t="s">
        <v>547</v>
      </c>
      <c r="B4" s="192" t="s">
        <v>143</v>
      </c>
      <c r="C4" s="192"/>
      <c r="D4" s="192"/>
      <c r="E4" s="192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89" t="s">
        <v>262</v>
      </c>
      <c r="C2" s="189"/>
      <c r="D2" s="189"/>
      <c r="E2" s="189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83" t="s">
        <v>553</v>
      </c>
      <c r="B8" s="183"/>
      <c r="C8" s="183"/>
      <c r="D8" s="18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93" t="s">
        <v>555</v>
      </c>
      <c r="B15" s="193"/>
      <c r="C15" s="193"/>
      <c r="D15" s="193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83" t="s">
        <v>557</v>
      </c>
      <c r="B17" s="183"/>
      <c r="C17" s="183"/>
      <c r="D17" s="18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1958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1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1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257.89999999999998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83" t="s">
        <v>580</v>
      </c>
      <c r="B44" s="183"/>
      <c r="C44" s="183"/>
      <c r="D44" s="18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89" t="s">
        <v>633</v>
      </c>
      <c r="C2" s="189"/>
      <c r="D2" s="189"/>
      <c r="E2" s="189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83" t="s">
        <v>634</v>
      </c>
      <c r="B6" s="183"/>
      <c r="C6" s="183"/>
      <c r="D6" s="18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719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83" t="s">
        <v>268</v>
      </c>
      <c r="B8" s="183"/>
      <c r="C8" s="183"/>
      <c r="D8" s="18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83" t="s">
        <v>636</v>
      </c>
      <c r="B11" s="183"/>
      <c r="C11" s="183"/>
      <c r="D11" s="18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74" t="s">
        <v>638</v>
      </c>
      <c r="B13" s="174"/>
      <c r="C13" s="174"/>
      <c r="D13" s="174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720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74" t="s">
        <v>641</v>
      </c>
      <c r="B16" s="174"/>
      <c r="C16" s="174"/>
      <c r="D16" s="174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83" t="s">
        <v>643</v>
      </c>
      <c r="B18" s="183"/>
      <c r="C18" s="183"/>
      <c r="D18" s="18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83" t="s">
        <v>646</v>
      </c>
      <c r="B21" s="183"/>
      <c r="C21" s="183"/>
      <c r="D21" s="18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74" t="s">
        <v>651</v>
      </c>
      <c r="B25" s="174"/>
      <c r="C25" s="174"/>
      <c r="D25" s="174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74" t="s">
        <v>658</v>
      </c>
      <c r="B32" s="174"/>
      <c r="C32" s="174"/>
      <c r="D32" s="174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74" t="s">
        <v>16</v>
      </c>
      <c r="B35" s="174"/>
      <c r="C35" s="174"/>
      <c r="D35" s="174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74" t="s">
        <v>19</v>
      </c>
      <c r="B37" s="174"/>
      <c r="C37" s="174"/>
      <c r="D37" s="174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74" t="s">
        <v>21</v>
      </c>
      <c r="B39" s="174"/>
      <c r="C39" s="174"/>
      <c r="D39" s="174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83" t="s">
        <v>23</v>
      </c>
      <c r="B41" s="183"/>
      <c r="C41" s="183"/>
      <c r="D41" s="18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74" t="s">
        <v>26</v>
      </c>
      <c r="B44" s="174"/>
      <c r="C44" s="174"/>
      <c r="D44" s="174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74" t="s">
        <v>28</v>
      </c>
      <c r="B46" s="174"/>
      <c r="C46" s="174"/>
      <c r="D46" s="174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74" t="s">
        <v>30</v>
      </c>
      <c r="B48" s="174"/>
      <c r="C48" s="174"/>
      <c r="D48" s="174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74" t="s">
        <v>32</v>
      </c>
      <c r="B50" s="174"/>
      <c r="C50" s="174"/>
      <c r="D50" s="174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83" t="s">
        <v>34</v>
      </c>
      <c r="B52" s="183"/>
      <c r="C52" s="183"/>
      <c r="D52" s="18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9" t="s">
        <v>144</v>
      </c>
      <c r="C2" s="189"/>
      <c r="D2" s="189"/>
      <c r="E2" s="189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2023-03-30T10:21:37Z</dcterms:modified>
</cp:coreProperties>
</file>