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36" i="13" l="1"/>
  <c r="D42" i="13"/>
  <c r="D122" i="13" l="1"/>
  <c r="D113" i="13"/>
  <c r="D104" i="13"/>
  <c r="D33" i="13" l="1"/>
  <c r="D32" i="13"/>
  <c r="D30" i="13" l="1"/>
  <c r="D29" i="13" s="1"/>
  <c r="D76" i="13"/>
  <c r="D9" i="13"/>
  <c r="D16" i="13"/>
  <c r="D118" i="13"/>
  <c r="D117" i="13"/>
  <c r="D127" i="13"/>
  <c r="D126" i="13"/>
  <c r="D125" i="13"/>
  <c r="D128" i="13" s="1"/>
  <c r="D109" i="13"/>
  <c r="D108" i="13"/>
  <c r="D107" i="13"/>
  <c r="D110" i="13" s="1"/>
  <c r="D100" i="13"/>
  <c r="D99" i="13"/>
  <c r="D101" i="13"/>
  <c r="D95" i="13"/>
  <c r="D90" i="13"/>
  <c r="D89" i="13"/>
  <c r="D85" i="13"/>
  <c r="D12" i="13"/>
  <c r="D116" i="13"/>
  <c r="D119" i="13" s="1"/>
  <c r="D91" i="13"/>
  <c r="D69" i="13" l="1"/>
  <c r="D25" i="13"/>
  <c r="D23" i="13" l="1"/>
  <c r="D81" i="13"/>
  <c r="D79" i="13" s="1"/>
</calcChain>
</file>

<file path=xl/sharedStrings.xml><?xml version="1.0" encoding="utf-8"?>
<sst xmlns="http://schemas.openxmlformats.org/spreadsheetml/2006/main" count="1136" uniqueCount="561">
  <si>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</si>
  <si>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</si>
  <si>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</si>
  <si>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</si>
  <si>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</si>
  <si>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</si>
  <si>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</si>
  <si>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</si>
  <si>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</si>
  <si>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</si>
  <si>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</si>
  <si>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</si>
  <si>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</si>
  <si>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</si>
  <si>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</si>
  <si>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</si>
  <si>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</si>
  <si>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</si>
  <si>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</si>
  <si>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</si>
  <si>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</si>
  <si>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</si>
  <si>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</si>
  <si>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</si>
  <si>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</si>
  <si>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</si>
  <si>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</si>
  <si>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</si>
  <si>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</si>
  <si>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</si>
  <si>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</si>
  <si>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</si>
  <si>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</si>
  <si>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</si>
  <si>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</si>
  <si>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</si>
  <si>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</si>
  <si>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</si>
  <si>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</si>
  <si>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</si>
  <si>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</si>
  <si>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</si>
  <si>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</si>
  <si>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</si>
  <si>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</si>
  <si>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</si>
  <si>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</si>
  <si>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</si>
  <si>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</si>
  <si>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</si>
  <si>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</si>
  <si>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</si>
  <si>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</si>
  <si>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</si>
  <si>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</si>
  <si>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</si>
  <si>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</si>
  <si>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</si>
  <si>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</si>
  <si>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</si>
  <si>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</si>
  <si>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</si>
  <si>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</si>
  <si>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</si>
  <si>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</si>
  <si>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</si>
  <si>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</si>
  <si>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</si>
  <si>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</si>
  <si>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</si>
  <si>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</si>
  <si>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</si>
  <si>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</si>
  <si>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</si>
  <si>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</si>
  <si>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</si>
  <si>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</si>
  <si>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</si>
  <si>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</si>
  <si>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</si>
  <si>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</si>
  <si>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</si>
  <si>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</si>
  <si>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</si>
  <si>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</si>
  <si>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</si>
  <si>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</si>
  <si>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</si>
  <si>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</si>
  <si>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</si>
  <si>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</si>
  <si>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</si>
  <si>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</si>
  <si>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</si>
  <si>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</si>
  <si>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</si>
  <si>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</si>
  <si>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</si>
  <si>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</si>
  <si>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</si>
  <si>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</si>
  <si>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</si>
  <si>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</si>
  <si>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</si>
  <si>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</si>
  <si>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</si>
  <si>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</si>
  <si>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</si>
  <si>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</si>
  <si>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</si>
  <si>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</si>
  <si>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</si>
  <si>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</si>
  <si>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</si>
  <si>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</si>
  <si>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</si>
  <si>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</si>
  <si>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</si>
  <si>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</si>
  <si>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</si>
  <si>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</si>
  <si>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</si>
  <si>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</si>
  <si>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</si>
  <si>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</si>
  <si>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</si>
  <si>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</si>
  <si>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</si>
  <si>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</si>
  <si>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</si>
  <si>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</si>
  <si>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</si>
  <si>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</si>
  <si>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</si>
  <si>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</si>
  <si>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</si>
  <si>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</si>
  <si>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</si>
  <si>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</si>
  <si>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</si>
  <si>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</si>
  <si>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</si>
  <si>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</si>
  <si>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</si>
  <si>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</si>
  <si>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</si>
  <si>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</si>
  <si>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</si>
  <si>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</si>
  <si>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</si>
  <si>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</si>
  <si>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</si>
  <si>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</si>
  <si>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</si>
  <si>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</si>
  <si>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</si>
  <si>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</si>
  <si>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</si>
  <si>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</si>
  <si>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</si>
  <si>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</si>
  <si>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</si>
  <si>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</si>
  <si>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</si>
  <si>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</si>
  <si>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</si>
  <si>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</si>
  <si>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</si>
  <si>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</si>
  <si>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</si>
  <si>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</si>
  <si>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</si>
  <si>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</si>
  <si>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</si>
  <si>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</si>
  <si>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</si>
  <si>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</si>
  <si>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</si>
  <si>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</si>
  <si>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</si>
  <si>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</si>
  <si>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</si>
  <si>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</si>
  <si>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</si>
  <si>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</si>
  <si>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</si>
  <si>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</si>
  <si>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</si>
  <si>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</si>
  <si>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</si>
  <si>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</si>
  <si>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</si>
  <si>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</si>
  <si>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</si>
  <si>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</si>
  <si>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</si>
  <si>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</si>
  <si>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</si>
  <si>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</si>
  <si>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</si>
  <si>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</si>
  <si>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</si>
  <si>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</si>
  <si>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</si>
  <si>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</si>
  <si>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</si>
  <si>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</si>
  <si>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</si>
  <si>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</si>
  <si>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</si>
  <si>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</si>
  <si>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</si>
  <si>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</si>
  <si>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</si>
  <si>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</si>
  <si>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</si>
  <si>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</si>
  <si>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</si>
  <si>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</si>
  <si>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</si>
  <si>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</si>
  <si>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</si>
  <si>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</si>
  <si>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</si>
  <si>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</si>
  <si>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</si>
  <si>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</si>
  <si>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</si>
  <si>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</si>
  <si>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</si>
  <si>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</si>
  <si>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</si>
  <si>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</si>
  <si>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</si>
  <si>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</si>
  <si>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</si>
  <si>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</si>
  <si>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</si>
  <si>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</si>
  <si>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</si>
  <si>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</si>
  <si>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</si>
  <si>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</si>
  <si>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</si>
  <si>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</si>
  <si>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</si>
  <si>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</si>
  <si>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</si>
  <si>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</si>
  <si>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</si>
  <si>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</si>
  <si>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</si>
  <si>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</si>
  <si>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</si>
  <si>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</si>
  <si>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</si>
  <si>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</si>
  <si>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</si>
  <si>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</si>
  <si>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</si>
  <si>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</si>
  <si>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</si>
  <si>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</si>
  <si>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</si>
  <si>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</si>
  <si>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</si>
  <si>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</si>
  <si>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</si>
  <si>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</si>
  <si>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</si>
  <si>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</si>
  <si>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</si>
  <si>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</si>
  <si>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</si>
  <si>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</si>
  <si>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</si>
  <si>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</si>
  <si>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</si>
  <si>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</si>
  <si>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</si>
  <si>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</si>
  <si>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</si>
  <si>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</si>
  <si>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</si>
  <si>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</si>
  <si>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</si>
  <si>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</si>
  <si>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</si>
  <si>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</si>
  <si>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</si>
  <si>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</si>
  <si>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</si>
  <si>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</si>
  <si>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</si>
  <si>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</si>
  <si>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</si>
  <si>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</si>
  <si>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</si>
  <si>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</si>
  <si>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</si>
  <si>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</si>
  <si>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</si>
  <si>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</si>
  <si>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</si>
  <si>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</si>
  <si>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</si>
  <si>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</si>
  <si>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</si>
  <si>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</si>
  <si>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</si>
  <si>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</si>
  <si>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</si>
  <si>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</si>
  <si>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</si>
  <si>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</si>
  <si>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</si>
  <si>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</si>
  <si>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</si>
  <si>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</si>
  <si>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</si>
  <si>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</si>
  <si>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</si>
  <si>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</si>
  <si>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</si>
  <si>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</si>
  <si>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</si>
  <si>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</si>
  <si>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</si>
  <si>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</si>
  <si>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</si>
  <si>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</si>
  <si>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</si>
  <si>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</si>
  <si>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</si>
  <si>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</si>
  <si>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</si>
  <si>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</si>
  <si>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</si>
  <si>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</si>
  <si>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</si>
  <si>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</si>
  <si>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</si>
  <si>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</si>
  <si>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</si>
  <si>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</si>
  <si>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</si>
  <si>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</si>
  <si>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</si>
  <si>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</si>
  <si>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</si>
  <si>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</si>
  <si>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</si>
  <si>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</si>
  <si>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</si>
  <si>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</si>
  <si>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</si>
  <si>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</si>
  <si>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</si>
  <si>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</si>
  <si>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</si>
  <si>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</si>
  <si>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</si>
  <si>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</si>
  <si>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</si>
  <si>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</si>
  <si>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</si>
  <si>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</si>
  <si>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</si>
  <si>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</si>
  <si>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</si>
  <si>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</si>
  <si>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</si>
  <si>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</si>
  <si>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</si>
  <si>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</si>
  <si>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</si>
  <si>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</si>
  <si>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</si>
  <si>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</si>
  <si>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</si>
  <si>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</si>
  <si>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</si>
  <si>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</si>
  <si>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</si>
  <si>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</si>
  <si>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</si>
  <si>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</si>
  <si>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</si>
  <si>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</si>
  <si>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</si>
  <si>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</si>
  <si>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</si>
  <si>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</si>
  <si>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</si>
  <si>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</si>
  <si>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</si>
  <si>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</si>
  <si>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</si>
  <si>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</si>
  <si>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</si>
  <si>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</si>
  <si>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</si>
  <si>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</si>
  <si>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</si>
  <si>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</si>
  <si>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</si>
  <si>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</si>
  <si>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</si>
  <si>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</si>
  <si>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</si>
  <si>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</si>
  <si>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</si>
  <si>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</si>
  <si>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</si>
  <si>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</si>
  <si>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</si>
  <si>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</si>
  <si>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</si>
  <si>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</si>
  <si>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</si>
  <si>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</si>
  <si>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</si>
  <si>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</si>
  <si>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Вид коммунальной услуги - Горячее водоснабжение</t>
  </si>
  <si>
    <t>35.2</t>
  </si>
  <si>
    <t>36.2</t>
  </si>
  <si>
    <t>37.2</t>
  </si>
  <si>
    <t>38.2</t>
  </si>
  <si>
    <t>39.2</t>
  </si>
  <si>
    <t>40.2</t>
  </si>
  <si>
    <t>41.2</t>
  </si>
  <si>
    <t>42.2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</si>
  <si>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</si>
  <si>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</si>
  <si>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</si>
  <si>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</si>
  <si>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</si>
  <si>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</si>
  <si>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</si>
  <si>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</si>
  <si>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</si>
  <si>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</si>
  <si>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</si>
  <si>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</si>
  <si>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</si>
  <si>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</si>
  <si>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</si>
  <si>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</si>
  <si>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</si>
  <si>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</si>
  <si>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</si>
  <si>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</si>
  <si>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</si>
  <si>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</si>
  <si>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</si>
  <si>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</si>
  <si>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</si>
  <si>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</si>
  <si>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</si>
  <si>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</si>
  <si>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</si>
  <si>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</si>
  <si>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</si>
  <si>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</si>
  <si>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</si>
  <si>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</si>
  <si>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</si>
  <si>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</si>
  <si>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</si>
  <si>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</si>
  <si>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</si>
  <si>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</si>
  <si>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</si>
  <si>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</si>
  <si>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Мелиораторов, д. 21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</si>
  <si>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</si>
  <si>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</si>
  <si>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</si>
  <si>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</si>
  <si>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</si>
  <si>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</si>
  <si>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</si>
  <si>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</si>
  <si>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</si>
  <si>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</si>
  <si>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</si>
  <si>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</si>
  <si>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</si>
  <si>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</si>
  <si>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</si>
  <si>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</si>
  <si>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</si>
  <si>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</si>
  <si>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</si>
  <si>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21.4</t>
  </si>
  <si>
    <t>Работы по содержанию систем ХВС, ГВС, отопления и водоотведения</t>
  </si>
  <si>
    <t>21.5</t>
  </si>
  <si>
    <t>Смена ламп накаливания</t>
  </si>
  <si>
    <t>Смена светильников с лампами накаливания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</si>
  <si>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</si>
  <si>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</si>
  <si>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</si>
  <si>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</si>
  <si>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</si>
  <si>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</si>
  <si>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</si>
  <si>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</si>
  <si>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</si>
  <si>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</si>
  <si>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</si>
  <si>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</si>
  <si>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</si>
  <si>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</si>
  <si>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</si>
  <si>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</si>
  <si>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</si>
  <si>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</si>
  <si>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</si>
  <si>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</si>
  <si>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</si>
  <si>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</si>
  <si>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</si>
  <si>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</si>
  <si>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</si>
  <si>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</si>
  <si>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</si>
  <si>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</si>
  <si>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</si>
  <si>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</si>
  <si>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</si>
  <si>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</si>
  <si>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Ликвидация воздушных пробок в системе ГВС, в стояке (слив и наполнение системы)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</si>
  <si>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</si>
  <si>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</si>
  <si>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</si>
  <si>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</si>
  <si>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</si>
  <si>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</si>
  <si>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</si>
  <si>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</si>
  <si>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</si>
  <si>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</si>
  <si>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</si>
  <si>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</si>
  <si>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</si>
  <si>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</si>
  <si>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</si>
  <si>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</si>
  <si>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</si>
  <si>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</si>
  <si>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 xml:space="preserve">Ревизия ВРУ </t>
  </si>
  <si>
    <t>Смена ламп светодиодных</t>
  </si>
  <si>
    <t>Смена светильников светодиодных</t>
  </si>
  <si>
    <t>Демонтаж. Автомат одно-, двух-, трехполюсный, устанавливаемый на конструкции на стене или колонне, на ток до 25 А</t>
  </si>
  <si>
    <t>Автомат одно-, двух-, трехполюсный, устанавливаемый на конструкции на стене или колонне, на ток до 25 А</t>
  </si>
  <si>
    <t>Смена внутренних трубопроводов из стальных труб диаметром до 50 мм</t>
  </si>
  <si>
    <t>Устранение аварийной течи ГВС в подвале</t>
  </si>
  <si>
    <t>Смена сгонов у трубопроводов диаметром до 32 мм</t>
  </si>
  <si>
    <t>Смена вентилей и клапанов обратных муфтовых диаметром до 32 мм</t>
  </si>
  <si>
    <t>Постановка болтов строительных с гайками и шайбами</t>
  </si>
  <si>
    <t xml:space="preserve"> ХВС подвал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</si>
</sst>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7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</cellStyleXfs>
  <cellXfs count="116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horizontal="left" wrapText="1" indent="4"/>
    </xf>
    <xf numFmtId="165" fontId="2" fillId="0" borderId="15" xfId="0" applyNumberFormat="1" applyFont="1" applyBorder="1" applyAlignment="1">
      <alignment horizontal="center" vertical="top" wrapText="1"/>
    </xf>
    <xf numFmtId="165" fontId="10" fillId="0" borderId="15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left" vertical="top" wrapText="1" indent="1"/>
    </xf>
    <xf numFmtId="0" fontId="6" fillId="0" borderId="15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165" fontId="10" fillId="24" borderId="15" xfId="0" applyNumberFormat="1" applyFont="1" applyFill="1" applyBorder="1" applyAlignment="1">
      <alignment horizontal="center" vertical="top" wrapText="1"/>
    </xf>
    <xf numFmtId="0" fontId="49" fillId="24" borderId="15" xfId="0" applyFont="1" applyFill="1" applyBorder="1" applyAlignment="1">
      <alignment horizontal="left" wrapText="1" indent="4"/>
    </xf>
    <xf numFmtId="165" fontId="2" fillId="24" borderId="15" xfId="0" applyNumberFormat="1" applyFont="1" applyFill="1" applyBorder="1" applyAlignment="1">
      <alignment horizontal="center" vertical="top" wrapText="1"/>
    </xf>
    <xf numFmtId="165" fontId="10" fillId="24" borderId="15" xfId="11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165" fontId="14" fillId="24" borderId="15" xfId="111" applyFont="1" applyFill="1" applyBorder="1"/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horizontal="center" vertical="top" wrapText="1"/>
    </xf>
    <xf numFmtId="4" fontId="51" fillId="24" borderId="19" xfId="0" applyNumberFormat="1" applyFont="1" applyFill="1" applyBorder="1" applyAlignment="1">
      <alignment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0" fontId="51" fillId="24" borderId="10" xfId="0" applyFont="1" applyFill="1" applyBorder="1" applyAlignment="1">
      <alignment horizontal="left" wrapText="1"/>
    </xf>
    <xf numFmtId="49" fontId="52" fillId="24" borderId="15" xfId="0" applyNumberFormat="1" applyFont="1" applyFill="1" applyBorder="1" applyAlignment="1">
      <alignment horizontal="left" vertical="top" wrapText="1" indent="1"/>
    </xf>
    <xf numFmtId="0" fontId="51" fillId="0" borderId="15" xfId="0" applyFont="1" applyBorder="1" applyAlignment="1">
      <alignment horizontal="center"/>
    </xf>
    <xf numFmtId="0" fontId="53" fillId="0" borderId="15" xfId="97" applyFont="1" applyBorder="1" applyAlignment="1">
      <alignment vertical="top" wrapText="1"/>
    </xf>
    <xf numFmtId="2" fontId="53" fillId="0" borderId="15" xfId="97" applyNumberFormat="1" applyFont="1" applyBorder="1" applyAlignment="1">
      <alignment horizontal="right" vertical="center" wrapText="1"/>
    </xf>
    <xf numFmtId="0" fontId="53" fillId="0" borderId="15" xfId="97" applyFont="1" applyBorder="1" applyAlignment="1">
      <alignment horizontal="center" vertical="center" wrapText="1"/>
    </xf>
    <xf numFmtId="0" fontId="53" fillId="0" borderId="15" xfId="116" applyFont="1" applyBorder="1" applyAlignment="1">
      <alignment vertical="top" wrapText="1"/>
    </xf>
    <xf numFmtId="2" fontId="53" fillId="0" borderId="15" xfId="116" applyNumberFormat="1" applyFont="1" applyBorder="1" applyAlignment="1">
      <alignment horizontal="right" vertical="center" wrapText="1"/>
    </xf>
    <xf numFmtId="0" fontId="51" fillId="24" borderId="19" xfId="0" applyFont="1" applyFill="1" applyBorder="1" applyAlignment="1">
      <alignment horizontal="right" wrapText="1"/>
    </xf>
    <xf numFmtId="49" fontId="55" fillId="24" borderId="20" xfId="0" applyNumberFormat="1" applyFont="1" applyFill="1" applyBorder="1" applyAlignment="1">
      <alignment horizontal="left" vertical="top" wrapText="1" inden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0" fontId="51" fillId="24" borderId="15" xfId="0" applyFont="1" applyFill="1" applyBorder="1" applyAlignment="1">
      <alignment horizontal="left" wrapText="1"/>
    </xf>
    <xf numFmtId="49" fontId="51" fillId="24" borderId="20" xfId="0" applyNumberFormat="1" applyFont="1" applyFill="1" applyBorder="1" applyAlignment="1">
      <alignment horizontal="center" vertical="top" wrapText="1"/>
    </xf>
    <xf numFmtId="49" fontId="51" fillId="24" borderId="21" xfId="0" applyNumberFormat="1" applyFont="1" applyFill="1" applyBorder="1" applyAlignment="1">
      <alignment horizontal="center" vertical="top" wrapText="1"/>
    </xf>
    <xf numFmtId="49" fontId="51" fillId="24" borderId="22" xfId="0" applyNumberFormat="1" applyFont="1" applyFill="1" applyBorder="1" applyAlignment="1">
      <alignment horizontal="center" vertical="top" wrapText="1"/>
    </xf>
    <xf numFmtId="0" fontId="56" fillId="24" borderId="0" xfId="0" applyFont="1" applyFill="1"/>
    <xf numFmtId="0" fontId="12" fillId="24" borderId="0" xfId="0" applyFont="1" applyFill="1" applyAlignment="1">
      <alignment horizontal="center"/>
    </xf>
    <xf numFmtId="0" fontId="12" fillId="24" borderId="0" xfId="0" applyFont="1" applyFill="1" applyAlignment="1">
      <alignment horizontal="center" vertical="center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6"/>
    <cellStyle name="Normal 4" xfId="117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318</v>
      </c>
    </row>
    <row r="2" spans="1:9" x14ac:dyDescent="0.2">
      <c r="B2" s="17" t="s">
        <v>475</v>
      </c>
    </row>
    <row r="3" spans="1:9" x14ac:dyDescent="0.2">
      <c r="A3" t="s">
        <v>319</v>
      </c>
    </row>
    <row r="4" spans="1:9" x14ac:dyDescent="0.2">
      <c r="B4" t="s">
        <v>529</v>
      </c>
    </row>
    <row r="6" spans="1:9" ht="21.75" customHeight="1" x14ac:dyDescent="0.2">
      <c r="A6" s="25" t="s">
        <v>320</v>
      </c>
      <c r="B6" s="25" t="s">
        <v>321</v>
      </c>
      <c r="C6" s="25" t="s">
        <v>322</v>
      </c>
      <c r="D6" s="25" t="s">
        <v>323</v>
      </c>
    </row>
    <row r="7" spans="1:9" ht="27" customHeight="1" x14ac:dyDescent="0.2">
      <c r="A7" s="18" t="s">
        <v>361</v>
      </c>
      <c r="B7" s="57" t="s">
        <v>324</v>
      </c>
      <c r="C7" s="20" t="s">
        <v>325</v>
      </c>
      <c r="D7" s="20"/>
      <c r="E7" s="100" t="s">
        <v>306</v>
      </c>
      <c r="F7" s="101"/>
      <c r="G7" s="101"/>
      <c r="H7" s="101"/>
      <c r="I7" s="34"/>
    </row>
    <row r="8" spans="1:9" ht="12.75" customHeight="1" x14ac:dyDescent="0.2">
      <c r="A8" s="99" t="s">
        <v>326</v>
      </c>
      <c r="B8" s="99"/>
      <c r="C8" s="99"/>
      <c r="D8" s="99"/>
    </row>
    <row r="9" spans="1:9" ht="63.75" x14ac:dyDescent="0.2">
      <c r="A9" s="18" t="s">
        <v>16</v>
      </c>
      <c r="B9" s="22" t="s">
        <v>327</v>
      </c>
      <c r="C9" s="20" t="s">
        <v>325</v>
      </c>
      <c r="D9" s="23" t="s">
        <v>532</v>
      </c>
      <c r="E9" s="17" t="s">
        <v>43</v>
      </c>
    </row>
    <row r="10" spans="1:9" x14ac:dyDescent="0.2">
      <c r="A10" s="18"/>
      <c r="B10" s="39" t="s">
        <v>407</v>
      </c>
      <c r="C10" s="20"/>
      <c r="D10" s="24"/>
      <c r="E10" s="17"/>
    </row>
    <row r="11" spans="1:9" ht="38.25" x14ac:dyDescent="0.2">
      <c r="A11" s="18" t="s">
        <v>358</v>
      </c>
      <c r="B11" s="22" t="s">
        <v>328</v>
      </c>
      <c r="C11" s="20" t="s">
        <v>325</v>
      </c>
      <c r="D11" s="33" t="s">
        <v>533</v>
      </c>
    </row>
    <row r="12" spans="1:9" ht="17.25" customHeight="1" x14ac:dyDescent="0.2">
      <c r="A12" s="18" t="s">
        <v>17</v>
      </c>
      <c r="B12" s="22" t="s">
        <v>329</v>
      </c>
      <c r="C12" s="20" t="s">
        <v>325</v>
      </c>
      <c r="D12" s="24" t="s">
        <v>534</v>
      </c>
      <c r="E12" s="100" t="s">
        <v>408</v>
      </c>
      <c r="F12" s="101"/>
      <c r="G12" s="101"/>
      <c r="H12" s="101"/>
      <c r="I12" s="101"/>
    </row>
    <row r="13" spans="1:9" ht="17.25" customHeight="1" x14ac:dyDescent="0.2">
      <c r="A13" s="18"/>
      <c r="B13" s="39" t="s">
        <v>409</v>
      </c>
      <c r="C13" s="20"/>
      <c r="D13" s="24" t="s">
        <v>535</v>
      </c>
      <c r="E13" s="100"/>
      <c r="F13" s="101"/>
      <c r="G13" s="101"/>
      <c r="H13" s="101"/>
      <c r="I13" s="101"/>
    </row>
    <row r="14" spans="1:9" ht="17.25" customHeight="1" x14ac:dyDescent="0.2">
      <c r="A14" s="18"/>
      <c r="B14" s="39" t="s">
        <v>410</v>
      </c>
      <c r="C14" s="20"/>
      <c r="D14" s="24" t="s">
        <v>536</v>
      </c>
      <c r="E14" s="100"/>
      <c r="F14" s="101"/>
      <c r="G14" s="101"/>
      <c r="H14" s="101"/>
      <c r="I14" s="101"/>
    </row>
    <row r="15" spans="1:9" ht="51" x14ac:dyDescent="0.2">
      <c r="A15" s="18" t="s">
        <v>18</v>
      </c>
      <c r="B15" s="22" t="s">
        <v>330</v>
      </c>
      <c r="C15" s="20" t="s">
        <v>325</v>
      </c>
      <c r="D15" s="50" t="s">
        <v>537</v>
      </c>
    </row>
    <row r="16" spans="1:9" ht="25.5" x14ac:dyDescent="0.2">
      <c r="A16" s="18" t="s">
        <v>19</v>
      </c>
      <c r="B16" s="19" t="s">
        <v>331</v>
      </c>
      <c r="C16" s="20" t="s">
        <v>325</v>
      </c>
      <c r="D16" s="51">
        <v>5050025306</v>
      </c>
    </row>
    <row r="17" spans="1:14" ht="38.25" x14ac:dyDescent="0.2">
      <c r="A17" s="18" t="s">
        <v>20</v>
      </c>
      <c r="B17" s="19" t="s">
        <v>317</v>
      </c>
      <c r="C17" s="20" t="s">
        <v>325</v>
      </c>
      <c r="D17" s="52" t="s">
        <v>538</v>
      </c>
    </row>
    <row r="18" spans="1:14" ht="38.25" x14ac:dyDescent="0.2">
      <c r="A18" s="18" t="s">
        <v>21</v>
      </c>
      <c r="B18" s="19" t="s">
        <v>332</v>
      </c>
      <c r="C18" s="20" t="s">
        <v>325</v>
      </c>
      <c r="D18" s="52" t="s">
        <v>538</v>
      </c>
    </row>
    <row r="19" spans="1:14" ht="27" customHeight="1" x14ac:dyDescent="0.2">
      <c r="A19" s="18" t="s">
        <v>22</v>
      </c>
      <c r="B19" s="19" t="s">
        <v>333</v>
      </c>
      <c r="C19" s="20" t="s">
        <v>325</v>
      </c>
      <c r="D19" s="53" t="s">
        <v>539</v>
      </c>
      <c r="E19" s="102" t="s">
        <v>307</v>
      </c>
      <c r="F19" s="103"/>
      <c r="G19" s="103"/>
      <c r="H19" s="103"/>
      <c r="I19" s="103"/>
    </row>
    <row r="20" spans="1:14" x14ac:dyDescent="0.2">
      <c r="A20" s="18" t="s">
        <v>23</v>
      </c>
      <c r="B20" s="22" t="s">
        <v>334</v>
      </c>
      <c r="C20" s="20" t="s">
        <v>325</v>
      </c>
      <c r="D20" s="54" t="s">
        <v>540</v>
      </c>
    </row>
    <row r="21" spans="1:14" ht="25.5" x14ac:dyDescent="0.2">
      <c r="A21" s="18" t="s">
        <v>24</v>
      </c>
      <c r="B21" s="22" t="s">
        <v>335</v>
      </c>
      <c r="C21" s="20" t="s">
        <v>325</v>
      </c>
      <c r="D21" s="23"/>
    </row>
    <row r="22" spans="1:14" x14ac:dyDescent="0.2">
      <c r="A22" s="18" t="s">
        <v>362</v>
      </c>
      <c r="B22" s="22" t="s">
        <v>336</v>
      </c>
      <c r="C22" s="20" t="s">
        <v>325</v>
      </c>
      <c r="D22" s="24" t="s">
        <v>541</v>
      </c>
    </row>
    <row r="23" spans="1:14" x14ac:dyDescent="0.2">
      <c r="A23" s="18"/>
      <c r="B23" s="39" t="s">
        <v>102</v>
      </c>
      <c r="C23" s="20" t="s">
        <v>325</v>
      </c>
      <c r="D23" s="20"/>
    </row>
    <row r="24" spans="1:14" ht="24.75" customHeight="1" x14ac:dyDescent="0.2">
      <c r="A24" s="18" t="s">
        <v>363</v>
      </c>
      <c r="B24" s="22" t="s">
        <v>337</v>
      </c>
      <c r="C24" s="20" t="s">
        <v>325</v>
      </c>
      <c r="D24" s="32" t="s">
        <v>542</v>
      </c>
      <c r="E24" s="100" t="s">
        <v>308</v>
      </c>
      <c r="F24" s="101"/>
      <c r="G24" s="101"/>
      <c r="H24" s="101"/>
      <c r="I24" s="101"/>
      <c r="K24" s="37" t="s">
        <v>6</v>
      </c>
      <c r="L24" s="37" t="s">
        <v>7</v>
      </c>
      <c r="M24" s="37" t="s">
        <v>8</v>
      </c>
      <c r="N24" s="37" t="s">
        <v>9</v>
      </c>
    </row>
    <row r="25" spans="1:14" x14ac:dyDescent="0.2">
      <c r="A25" s="18" t="s">
        <v>364</v>
      </c>
      <c r="B25" s="22" t="s">
        <v>338</v>
      </c>
      <c r="C25" s="20" t="s">
        <v>325</v>
      </c>
      <c r="D25" s="32"/>
      <c r="K25" s="21" t="s">
        <v>412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365</v>
      </c>
      <c r="B26" s="40" t="s">
        <v>339</v>
      </c>
      <c r="C26" s="20" t="s">
        <v>325</v>
      </c>
      <c r="D26" s="52" t="s">
        <v>543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366</v>
      </c>
      <c r="B27" s="40" t="s">
        <v>340</v>
      </c>
      <c r="C27" s="20" t="s">
        <v>325</v>
      </c>
      <c r="D27" s="24" t="s">
        <v>544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367</v>
      </c>
      <c r="B28" s="40" t="s">
        <v>341</v>
      </c>
      <c r="C28" s="20" t="s">
        <v>325</v>
      </c>
      <c r="D28" s="30" t="s">
        <v>476</v>
      </c>
      <c r="E28" s="10" t="s">
        <v>309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368</v>
      </c>
      <c r="B29" s="22" t="s">
        <v>342</v>
      </c>
      <c r="C29" s="24" t="s">
        <v>343</v>
      </c>
      <c r="D29" s="32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369</v>
      </c>
      <c r="B30" s="22" t="s">
        <v>344</v>
      </c>
      <c r="C30" s="24" t="s">
        <v>343</v>
      </c>
      <c r="D30" s="32"/>
      <c r="K30" s="21" t="s">
        <v>4</v>
      </c>
      <c r="L30" s="96" t="s">
        <v>12</v>
      </c>
      <c r="M30" s="97"/>
      <c r="N30" s="98"/>
    </row>
    <row r="31" spans="1:14" ht="12.75" customHeight="1" x14ac:dyDescent="0.2">
      <c r="A31" s="18" t="s">
        <v>370</v>
      </c>
      <c r="B31" s="22" t="s">
        <v>345</v>
      </c>
      <c r="C31" s="20" t="s">
        <v>346</v>
      </c>
      <c r="D31" s="30"/>
      <c r="E31" s="100" t="s">
        <v>210</v>
      </c>
      <c r="F31" s="101"/>
      <c r="G31" s="101"/>
      <c r="H31" s="101"/>
      <c r="I31" s="101"/>
      <c r="K31" s="21" t="s">
        <v>5</v>
      </c>
      <c r="L31" s="96" t="s">
        <v>12</v>
      </c>
      <c r="M31" s="97"/>
      <c r="N31" s="98"/>
    </row>
    <row r="32" spans="1:14" x14ac:dyDescent="0.2">
      <c r="A32" s="18" t="s">
        <v>371</v>
      </c>
      <c r="B32" s="22" t="s">
        <v>347</v>
      </c>
      <c r="C32" s="20" t="s">
        <v>348</v>
      </c>
      <c r="D32" s="30"/>
    </row>
    <row r="33" spans="1:5" ht="29.25" customHeight="1" x14ac:dyDescent="0.2">
      <c r="A33" s="18" t="s">
        <v>372</v>
      </c>
      <c r="B33" s="22" t="s">
        <v>39</v>
      </c>
      <c r="C33" s="20" t="s">
        <v>349</v>
      </c>
      <c r="D33" s="30"/>
    </row>
    <row r="34" spans="1:5" x14ac:dyDescent="0.2">
      <c r="A34" s="18"/>
      <c r="B34" s="39" t="s">
        <v>40</v>
      </c>
      <c r="C34" s="20" t="s">
        <v>349</v>
      </c>
      <c r="D34" s="30"/>
    </row>
    <row r="35" spans="1:5" x14ac:dyDescent="0.2">
      <c r="A35" s="18"/>
      <c r="B35" s="39" t="s">
        <v>41</v>
      </c>
      <c r="C35" s="20" t="s">
        <v>349</v>
      </c>
      <c r="D35" s="30"/>
    </row>
    <row r="36" spans="1:5" x14ac:dyDescent="0.2">
      <c r="A36" s="18"/>
      <c r="B36" s="39" t="s">
        <v>42</v>
      </c>
      <c r="C36" s="20" t="s">
        <v>349</v>
      </c>
      <c r="D36" s="30"/>
    </row>
    <row r="37" spans="1:5" ht="25.5" x14ac:dyDescent="0.2">
      <c r="A37" s="29" t="s">
        <v>373</v>
      </c>
      <c r="B37" s="22" t="s">
        <v>350</v>
      </c>
      <c r="C37" s="36" t="s">
        <v>325</v>
      </c>
      <c r="D37" s="36"/>
    </row>
    <row r="38" spans="1:5" ht="30" customHeight="1" x14ac:dyDescent="0.2">
      <c r="A38" s="99" t="s">
        <v>211</v>
      </c>
      <c r="B38" s="99"/>
      <c r="C38" s="99"/>
      <c r="D38" s="99"/>
      <c r="E38" t="s">
        <v>310</v>
      </c>
    </row>
    <row r="39" spans="1:5" ht="15.75" x14ac:dyDescent="0.2">
      <c r="A39" s="18" t="s">
        <v>374</v>
      </c>
      <c r="B39" s="19" t="s">
        <v>351</v>
      </c>
      <c r="C39" s="28" t="s">
        <v>325</v>
      </c>
      <c r="D39" s="30" t="s">
        <v>545</v>
      </c>
    </row>
    <row r="40" spans="1:5" ht="15.75" x14ac:dyDescent="0.2">
      <c r="A40" s="18" t="s">
        <v>375</v>
      </c>
      <c r="B40" s="19" t="s">
        <v>352</v>
      </c>
      <c r="C40" s="28" t="s">
        <v>325</v>
      </c>
      <c r="D40" s="30" t="s">
        <v>546</v>
      </c>
    </row>
    <row r="41" spans="1:5" ht="63.75" x14ac:dyDescent="0.2">
      <c r="A41" s="18" t="s">
        <v>376</v>
      </c>
      <c r="B41" s="19" t="s">
        <v>353</v>
      </c>
      <c r="C41" s="28" t="s">
        <v>325</v>
      </c>
      <c r="D41" s="30" t="s">
        <v>477</v>
      </c>
    </row>
    <row r="42" spans="1:5" ht="15.75" x14ac:dyDescent="0.2">
      <c r="A42" s="18" t="s">
        <v>377</v>
      </c>
      <c r="B42" s="19" t="s">
        <v>354</v>
      </c>
      <c r="C42" s="28" t="s">
        <v>325</v>
      </c>
      <c r="D42" s="36"/>
    </row>
    <row r="43" spans="1:5" ht="15.75" x14ac:dyDescent="0.2">
      <c r="A43" s="18" t="s">
        <v>378</v>
      </c>
      <c r="B43" s="19" t="s">
        <v>355</v>
      </c>
      <c r="C43" s="28" t="s">
        <v>325</v>
      </c>
      <c r="D43" s="36"/>
    </row>
    <row r="45" spans="1:5" x14ac:dyDescent="0.2">
      <c r="A45" s="35" t="s">
        <v>411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801</v>
      </c>
      <c r="C4" s="5" t="s">
        <v>127</v>
      </c>
    </row>
    <row r="5" spans="1:3" ht="13.5" thickBot="1" x14ac:dyDescent="0.25">
      <c r="A5" s="14" t="s">
        <v>16</v>
      </c>
      <c r="B5" s="2">
        <v>802</v>
      </c>
      <c r="C5" s="5" t="s">
        <v>128</v>
      </c>
    </row>
    <row r="6" spans="1:3" ht="13.5" thickBot="1" x14ac:dyDescent="0.25">
      <c r="A6" s="14" t="s">
        <v>358</v>
      </c>
      <c r="B6" s="2">
        <v>803</v>
      </c>
      <c r="C6" s="5" t="s">
        <v>129</v>
      </c>
    </row>
    <row r="7" spans="1:3" ht="13.5" thickBot="1" x14ac:dyDescent="0.25">
      <c r="A7" s="14" t="s">
        <v>17</v>
      </c>
      <c r="B7" s="2">
        <v>804</v>
      </c>
      <c r="C7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901</v>
      </c>
      <c r="C4" s="5" t="s">
        <v>131</v>
      </c>
    </row>
    <row r="5" spans="1:3" ht="13.5" thickBot="1" x14ac:dyDescent="0.25">
      <c r="A5" s="14" t="s">
        <v>16</v>
      </c>
      <c r="B5" s="2">
        <v>902</v>
      </c>
      <c r="C5" s="5" t="s">
        <v>132</v>
      </c>
    </row>
    <row r="6" spans="1:3" ht="13.5" thickBot="1" x14ac:dyDescent="0.25">
      <c r="A6" s="14" t="s">
        <v>358</v>
      </c>
      <c r="B6" s="2">
        <v>903</v>
      </c>
      <c r="C6" s="5" t="s">
        <v>133</v>
      </c>
    </row>
    <row r="7" spans="1:3" ht="13.5" thickBot="1" x14ac:dyDescent="0.25">
      <c r="A7" s="14" t="s">
        <v>17</v>
      </c>
      <c r="B7" s="2">
        <v>904</v>
      </c>
      <c r="C7" s="5" t="s">
        <v>129</v>
      </c>
    </row>
    <row r="8" spans="1:3" ht="13.5" thickBot="1" x14ac:dyDescent="0.25">
      <c r="A8" s="14" t="s">
        <v>18</v>
      </c>
      <c r="B8" s="2">
        <v>905</v>
      </c>
      <c r="C8" s="5" t="s">
        <v>128</v>
      </c>
    </row>
    <row r="9" spans="1:3" ht="13.5" thickBot="1" x14ac:dyDescent="0.25">
      <c r="A9" s="14" t="s">
        <v>19</v>
      </c>
      <c r="B9" s="2">
        <v>906</v>
      </c>
      <c r="C9" s="5" t="s">
        <v>134</v>
      </c>
    </row>
    <row r="10" spans="1:3" ht="13.5" thickBot="1" x14ac:dyDescent="0.25">
      <c r="A10" s="14" t="s">
        <v>20</v>
      </c>
      <c r="B10" s="2">
        <v>907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1001</v>
      </c>
      <c r="C4" s="5" t="s">
        <v>141</v>
      </c>
    </row>
    <row r="5" spans="1:3" ht="13.5" thickBot="1" x14ac:dyDescent="0.25">
      <c r="A5" s="14" t="s">
        <v>16</v>
      </c>
      <c r="B5" s="2">
        <v>1002</v>
      </c>
      <c r="C5" s="5" t="s">
        <v>142</v>
      </c>
    </row>
    <row r="6" spans="1:3" ht="13.5" thickBot="1" x14ac:dyDescent="0.25">
      <c r="A6" s="14" t="s">
        <v>358</v>
      </c>
      <c r="B6" s="2">
        <v>1003</v>
      </c>
      <c r="C6" s="5" t="s">
        <v>143</v>
      </c>
    </row>
    <row r="7" spans="1:3" ht="13.5" thickBot="1" x14ac:dyDescent="0.25">
      <c r="A7" s="14" t="s">
        <v>17</v>
      </c>
      <c r="B7" s="2">
        <v>1004</v>
      </c>
      <c r="C7" s="5" t="s">
        <v>144</v>
      </c>
    </row>
    <row r="8" spans="1:3" ht="13.5" thickBot="1" x14ac:dyDescent="0.25">
      <c r="A8" s="14" t="s">
        <v>18</v>
      </c>
      <c r="B8" s="2">
        <v>1005</v>
      </c>
      <c r="C8" s="5" t="s">
        <v>145</v>
      </c>
    </row>
    <row r="9" spans="1:3" ht="13.5" thickBot="1" x14ac:dyDescent="0.25">
      <c r="A9" s="14" t="s">
        <v>19</v>
      </c>
      <c r="B9" s="2">
        <v>1006</v>
      </c>
      <c r="C9" s="5" t="s">
        <v>146</v>
      </c>
    </row>
    <row r="10" spans="1:3" ht="13.5" thickBot="1" x14ac:dyDescent="0.25">
      <c r="A10" s="14" t="s">
        <v>20</v>
      </c>
      <c r="B10" s="2">
        <v>1007</v>
      </c>
      <c r="C10" s="5" t="s">
        <v>140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1101</v>
      </c>
      <c r="C4" s="5" t="s">
        <v>147</v>
      </c>
    </row>
    <row r="5" spans="1:3" ht="13.5" thickBot="1" x14ac:dyDescent="0.25">
      <c r="A5" s="14" t="s">
        <v>16</v>
      </c>
      <c r="B5" s="2">
        <v>1102</v>
      </c>
      <c r="C5" s="5" t="s">
        <v>148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4" t="s">
        <v>357</v>
      </c>
      <c r="B4" s="2">
        <v>12001</v>
      </c>
      <c r="C4" s="5" t="s">
        <v>149</v>
      </c>
    </row>
    <row r="5" spans="1:3" ht="13.5" thickBot="1" x14ac:dyDescent="0.25">
      <c r="A5" s="14" t="s">
        <v>16</v>
      </c>
      <c r="B5" s="2">
        <v>12002</v>
      </c>
      <c r="C5" s="5" t="s">
        <v>150</v>
      </c>
    </row>
    <row r="6" spans="1:3" ht="13.5" thickBot="1" x14ac:dyDescent="0.25">
      <c r="A6" s="14" t="s">
        <v>358</v>
      </c>
      <c r="B6" s="2">
        <v>12003</v>
      </c>
      <c r="C6" s="5" t="s">
        <v>151</v>
      </c>
    </row>
    <row r="7" spans="1:3" ht="13.5" thickBot="1" x14ac:dyDescent="0.25">
      <c r="A7" s="14" t="s">
        <v>17</v>
      </c>
      <c r="B7" s="2">
        <v>12004</v>
      </c>
      <c r="C7" s="5" t="s">
        <v>152</v>
      </c>
    </row>
    <row r="8" spans="1:3" ht="13.5" thickBot="1" x14ac:dyDescent="0.25">
      <c r="A8" s="14" t="s">
        <v>18</v>
      </c>
      <c r="B8" s="2">
        <v>12005</v>
      </c>
      <c r="C8" s="5" t="s">
        <v>153</v>
      </c>
    </row>
    <row r="9" spans="1:3" ht="13.5" thickBot="1" x14ac:dyDescent="0.25">
      <c r="A9" s="14" t="s">
        <v>19</v>
      </c>
      <c r="B9" s="2">
        <v>12006</v>
      </c>
      <c r="C9" s="5" t="s">
        <v>154</v>
      </c>
    </row>
    <row r="10" spans="1:3" ht="13.5" thickBot="1" x14ac:dyDescent="0.25">
      <c r="A10" s="14" t="s">
        <v>20</v>
      </c>
      <c r="B10" s="2">
        <v>12007</v>
      </c>
      <c r="C10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1301</v>
      </c>
      <c r="C4" s="5" t="s">
        <v>136</v>
      </c>
    </row>
    <row r="5" spans="1:3" ht="13.5" thickBot="1" x14ac:dyDescent="0.25">
      <c r="A5" s="14" t="s">
        <v>16</v>
      </c>
      <c r="B5" s="2">
        <v>1302</v>
      </c>
      <c r="C5" s="5" t="s">
        <v>156</v>
      </c>
    </row>
    <row r="6" spans="1:3" ht="13.5" thickBot="1" x14ac:dyDescent="0.25">
      <c r="A6" s="14" t="s">
        <v>358</v>
      </c>
      <c r="B6" s="2">
        <v>1303</v>
      </c>
      <c r="C6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320</v>
      </c>
      <c r="B3" s="8">
        <v>1401</v>
      </c>
      <c r="C3" s="9" t="s">
        <v>46</v>
      </c>
    </row>
    <row r="4" spans="1:3" ht="13.5" thickBot="1" x14ac:dyDescent="0.25">
      <c r="A4" s="15" t="s">
        <v>357</v>
      </c>
      <c r="B4" s="2">
        <v>1401</v>
      </c>
      <c r="C4" s="5" t="s">
        <v>158</v>
      </c>
    </row>
    <row r="5" spans="1:3" ht="13.5" thickBot="1" x14ac:dyDescent="0.25">
      <c r="A5" s="15" t="s">
        <v>16</v>
      </c>
      <c r="B5" s="2">
        <v>1402</v>
      </c>
      <c r="C5" s="5" t="s">
        <v>159</v>
      </c>
    </row>
    <row r="6" spans="1:3" ht="13.5" thickBot="1" x14ac:dyDescent="0.25">
      <c r="A6" s="15" t="s">
        <v>358</v>
      </c>
      <c r="B6" s="2">
        <v>1403</v>
      </c>
      <c r="C6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1501</v>
      </c>
      <c r="C4" s="2" t="s">
        <v>161</v>
      </c>
    </row>
    <row r="5" spans="1:3" ht="13.5" thickBot="1" x14ac:dyDescent="0.25">
      <c r="A5" s="14" t="s">
        <v>16</v>
      </c>
      <c r="B5" s="2">
        <v>1502</v>
      </c>
      <c r="C5" s="2" t="s">
        <v>162</v>
      </c>
    </row>
    <row r="6" spans="1:3" ht="13.5" thickBot="1" x14ac:dyDescent="0.25">
      <c r="A6" s="14" t="s">
        <v>358</v>
      </c>
      <c r="B6" s="2">
        <v>1503</v>
      </c>
      <c r="C6" s="2" t="s">
        <v>212</v>
      </c>
    </row>
    <row r="7" spans="1:3" ht="13.5" thickBot="1" x14ac:dyDescent="0.25">
      <c r="A7" s="14" t="s">
        <v>17</v>
      </c>
      <c r="B7" s="2">
        <v>1504</v>
      </c>
      <c r="C7" s="2" t="s">
        <v>213</v>
      </c>
    </row>
    <row r="8" spans="1:3" ht="13.5" thickBot="1" x14ac:dyDescent="0.25">
      <c r="A8" s="14" t="s">
        <v>18</v>
      </c>
      <c r="B8" s="2">
        <v>1505</v>
      </c>
      <c r="C8" s="2" t="s">
        <v>214</v>
      </c>
    </row>
    <row r="9" spans="1:3" ht="13.5" thickBot="1" x14ac:dyDescent="0.25">
      <c r="A9" s="14" t="s">
        <v>19</v>
      </c>
      <c r="B9" s="2">
        <v>1506</v>
      </c>
      <c r="C9" s="5" t="s">
        <v>215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1601</v>
      </c>
      <c r="C4" s="5" t="s">
        <v>216</v>
      </c>
    </row>
    <row r="5" spans="1:3" ht="13.5" thickBot="1" x14ac:dyDescent="0.25">
      <c r="A5" s="14" t="s">
        <v>16</v>
      </c>
      <c r="B5" s="2">
        <v>1602</v>
      </c>
      <c r="C5" s="5" t="s">
        <v>217</v>
      </c>
    </row>
    <row r="6" spans="1:3" ht="13.5" thickBot="1" x14ac:dyDescent="0.25">
      <c r="A6" s="14" t="s">
        <v>358</v>
      </c>
      <c r="B6" s="2">
        <v>1603</v>
      </c>
      <c r="C6" s="5" t="s">
        <v>218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1701</v>
      </c>
      <c r="C4" s="5" t="s">
        <v>219</v>
      </c>
    </row>
    <row r="5" spans="1:3" ht="13.5" thickBot="1" x14ac:dyDescent="0.25">
      <c r="A5" s="15" t="s">
        <v>16</v>
      </c>
      <c r="B5" s="2">
        <v>1702</v>
      </c>
      <c r="C5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7"/>
  <sheetViews>
    <sheetView tabSelected="1" zoomScale="145" zoomScaleNormal="145" workbookViewId="0">
      <pane xSplit="3" ySplit="4" topLeftCell="D14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28515625" customWidth="1"/>
    <col min="2" max="2" width="49.5703125" customWidth="1"/>
    <col min="3" max="3" width="12.28515625" customWidth="1"/>
    <col min="4" max="4" width="19.85546875" style="4" customWidth="1"/>
  </cols>
  <sheetData>
    <row r="1" spans="1:4" ht="15.75" x14ac:dyDescent="0.25">
      <c r="A1" s="113" t="s">
        <v>28</v>
      </c>
      <c r="B1" s="113"/>
      <c r="C1" s="113"/>
      <c r="D1" s="113"/>
    </row>
    <row r="2" spans="1:4" ht="15.75" x14ac:dyDescent="0.25">
      <c r="A2" s="114" t="s">
        <v>547</v>
      </c>
      <c r="B2" s="114"/>
      <c r="C2" s="114"/>
      <c r="D2" s="114"/>
    </row>
    <row r="3" spans="1:4" ht="15.75" x14ac:dyDescent="0.25">
      <c r="A3" s="113"/>
      <c r="B3" s="115" t="s">
        <v>474</v>
      </c>
      <c r="C3" s="113"/>
      <c r="D3" s="113"/>
    </row>
    <row r="4" spans="1:4" ht="15.75" x14ac:dyDescent="0.25">
      <c r="A4" s="58" t="s">
        <v>320</v>
      </c>
      <c r="B4" s="59" t="s">
        <v>321</v>
      </c>
      <c r="C4" s="59" t="s">
        <v>322</v>
      </c>
      <c r="D4" s="60" t="s">
        <v>323</v>
      </c>
    </row>
    <row r="5" spans="1:4" x14ac:dyDescent="0.2">
      <c r="A5" s="61" t="s">
        <v>357</v>
      </c>
      <c r="B5" s="62" t="s">
        <v>324</v>
      </c>
      <c r="C5" s="63" t="s">
        <v>325</v>
      </c>
      <c r="D5" s="64"/>
    </row>
    <row r="6" spans="1:4" x14ac:dyDescent="0.2">
      <c r="A6" s="61" t="s">
        <v>16</v>
      </c>
      <c r="B6" s="62" t="s">
        <v>29</v>
      </c>
      <c r="C6" s="63" t="s">
        <v>325</v>
      </c>
      <c r="D6" s="64" t="s">
        <v>548</v>
      </c>
    </row>
    <row r="7" spans="1:4" x14ac:dyDescent="0.2">
      <c r="A7" s="65" t="s">
        <v>358</v>
      </c>
      <c r="B7" s="62" t="s">
        <v>30</v>
      </c>
      <c r="C7" s="64" t="s">
        <v>325</v>
      </c>
      <c r="D7" s="64" t="s">
        <v>549</v>
      </c>
    </row>
    <row r="8" spans="1:4" ht="30" customHeight="1" x14ac:dyDescent="0.2">
      <c r="A8" s="105" t="s">
        <v>163</v>
      </c>
      <c r="B8" s="105"/>
      <c r="C8" s="105"/>
      <c r="D8" s="105"/>
    </row>
    <row r="9" spans="1:4" ht="25.5" x14ac:dyDescent="0.2">
      <c r="A9" s="65" t="s">
        <v>17</v>
      </c>
      <c r="B9" s="66" t="s">
        <v>31</v>
      </c>
      <c r="C9" s="64" t="s">
        <v>356</v>
      </c>
      <c r="D9" s="67">
        <f>D11</f>
        <v>51399.95</v>
      </c>
    </row>
    <row r="10" spans="1:4" x14ac:dyDescent="0.2">
      <c r="A10" s="65" t="s">
        <v>18</v>
      </c>
      <c r="B10" s="68" t="s">
        <v>470</v>
      </c>
      <c r="C10" s="64" t="s">
        <v>356</v>
      </c>
      <c r="D10" s="64"/>
    </row>
    <row r="11" spans="1:4" x14ac:dyDescent="0.2">
      <c r="A11" s="65" t="s">
        <v>19</v>
      </c>
      <c r="B11" s="68" t="s">
        <v>471</v>
      </c>
      <c r="C11" s="64" t="s">
        <v>356</v>
      </c>
      <c r="D11" s="69">
        <v>51399.95</v>
      </c>
    </row>
    <row r="12" spans="1:4" ht="25.5" x14ac:dyDescent="0.2">
      <c r="A12" s="65" t="s">
        <v>20</v>
      </c>
      <c r="B12" s="66" t="s">
        <v>164</v>
      </c>
      <c r="C12" s="64" t="s">
        <v>356</v>
      </c>
      <c r="D12" s="70">
        <f>SUM(D13:D15)</f>
        <v>249634.8</v>
      </c>
    </row>
    <row r="13" spans="1:4" x14ac:dyDescent="0.2">
      <c r="A13" s="65" t="s">
        <v>21</v>
      </c>
      <c r="B13" s="68" t="s">
        <v>462</v>
      </c>
      <c r="C13" s="64" t="s">
        <v>356</v>
      </c>
      <c r="D13" s="71">
        <f>249634.8-D14-D15</f>
        <v>148099.31999999998</v>
      </c>
    </row>
    <row r="14" spans="1:4" x14ac:dyDescent="0.2">
      <c r="A14" s="65" t="s">
        <v>22</v>
      </c>
      <c r="B14" s="68" t="s">
        <v>463</v>
      </c>
      <c r="C14" s="64" t="s">
        <v>356</v>
      </c>
      <c r="D14" s="71">
        <v>38890.44</v>
      </c>
    </row>
    <row r="15" spans="1:4" x14ac:dyDescent="0.2">
      <c r="A15" s="65" t="s">
        <v>23</v>
      </c>
      <c r="B15" s="68" t="s">
        <v>464</v>
      </c>
      <c r="C15" s="64" t="s">
        <v>356</v>
      </c>
      <c r="D15" s="71">
        <v>62645.04</v>
      </c>
    </row>
    <row r="16" spans="1:4" x14ac:dyDescent="0.2">
      <c r="A16" s="65" t="s">
        <v>24</v>
      </c>
      <c r="B16" s="66" t="s">
        <v>32</v>
      </c>
      <c r="C16" s="64" t="s">
        <v>356</v>
      </c>
      <c r="D16" s="70">
        <f>D17</f>
        <v>236201.84</v>
      </c>
    </row>
    <row r="17" spans="1:4" x14ac:dyDescent="0.2">
      <c r="A17" s="65" t="s">
        <v>362</v>
      </c>
      <c r="B17" s="68" t="s">
        <v>465</v>
      </c>
      <c r="C17" s="64" t="s">
        <v>356</v>
      </c>
      <c r="D17" s="71">
        <v>236201.84</v>
      </c>
    </row>
    <row r="18" spans="1:4" x14ac:dyDescent="0.2">
      <c r="A18" s="65" t="s">
        <v>363</v>
      </c>
      <c r="B18" s="68" t="s">
        <v>466</v>
      </c>
      <c r="C18" s="64" t="s">
        <v>356</v>
      </c>
      <c r="D18" s="72"/>
    </row>
    <row r="19" spans="1:4" x14ac:dyDescent="0.2">
      <c r="A19" s="65" t="s">
        <v>364</v>
      </c>
      <c r="B19" s="68" t="s">
        <v>467</v>
      </c>
      <c r="C19" s="64" t="s">
        <v>356</v>
      </c>
      <c r="D19" s="70"/>
    </row>
    <row r="20" spans="1:4" ht="25.5" x14ac:dyDescent="0.2">
      <c r="A20" s="65" t="s">
        <v>365</v>
      </c>
      <c r="B20" s="68" t="s">
        <v>468</v>
      </c>
      <c r="C20" s="64" t="s">
        <v>356</v>
      </c>
      <c r="D20" s="70"/>
    </row>
    <row r="21" spans="1:4" x14ac:dyDescent="0.2">
      <c r="A21" s="65" t="s">
        <v>366</v>
      </c>
      <c r="B21" s="68" t="s">
        <v>469</v>
      </c>
      <c r="C21" s="64" t="s">
        <v>356</v>
      </c>
      <c r="D21" s="70"/>
    </row>
    <row r="22" spans="1:4" x14ac:dyDescent="0.2">
      <c r="A22" s="65" t="s">
        <v>367</v>
      </c>
      <c r="B22" s="66" t="s">
        <v>33</v>
      </c>
      <c r="C22" s="64" t="s">
        <v>356</v>
      </c>
      <c r="D22" s="70"/>
    </row>
    <row r="23" spans="1:4" ht="16.5" customHeight="1" x14ac:dyDescent="0.2">
      <c r="A23" s="65" t="s">
        <v>368</v>
      </c>
      <c r="B23" s="66" t="s">
        <v>34</v>
      </c>
      <c r="C23" s="64" t="s">
        <v>356</v>
      </c>
      <c r="D23" s="70">
        <f>D25</f>
        <v>64832.91</v>
      </c>
    </row>
    <row r="24" spans="1:4" x14ac:dyDescent="0.2">
      <c r="A24" s="65" t="s">
        <v>369</v>
      </c>
      <c r="B24" s="68" t="s">
        <v>470</v>
      </c>
      <c r="C24" s="64" t="s">
        <v>356</v>
      </c>
      <c r="D24" s="71"/>
    </row>
    <row r="25" spans="1:4" x14ac:dyDescent="0.2">
      <c r="A25" s="65" t="s">
        <v>370</v>
      </c>
      <c r="B25" s="68" t="s">
        <v>471</v>
      </c>
      <c r="C25" s="64" t="s">
        <v>356</v>
      </c>
      <c r="D25" s="71">
        <f>D9+D12-D16</f>
        <v>64832.91</v>
      </c>
    </row>
    <row r="26" spans="1:4" ht="26.25" customHeight="1" x14ac:dyDescent="0.2">
      <c r="A26" s="105" t="s">
        <v>165</v>
      </c>
      <c r="B26" s="105"/>
      <c r="C26" s="105"/>
      <c r="D26" s="105"/>
    </row>
    <row r="27" spans="1:4" x14ac:dyDescent="0.2">
      <c r="A27" s="65" t="s">
        <v>371</v>
      </c>
      <c r="B27" s="66" t="s">
        <v>166</v>
      </c>
      <c r="C27" s="64" t="s">
        <v>325</v>
      </c>
      <c r="D27" s="64"/>
    </row>
    <row r="28" spans="1:4" ht="38.25" x14ac:dyDescent="0.2">
      <c r="A28" s="56" t="s">
        <v>478</v>
      </c>
      <c r="B28" s="73" t="s">
        <v>479</v>
      </c>
      <c r="C28" s="74" t="s">
        <v>356</v>
      </c>
      <c r="D28" s="75">
        <v>23754.720000000001</v>
      </c>
    </row>
    <row r="29" spans="1:4" ht="38.25" x14ac:dyDescent="0.2">
      <c r="A29" s="76" t="s">
        <v>480</v>
      </c>
      <c r="B29" s="77" t="s">
        <v>481</v>
      </c>
      <c r="C29" s="78" t="s">
        <v>356</v>
      </c>
      <c r="D29" s="82">
        <f>D30+D36+D42+D51+D53+D55+D57</f>
        <v>75773.67</v>
      </c>
    </row>
    <row r="30" spans="1:4" ht="38.25" x14ac:dyDescent="0.2">
      <c r="A30" s="76" t="s">
        <v>482</v>
      </c>
      <c r="B30" s="80" t="s">
        <v>483</v>
      </c>
      <c r="C30" s="81" t="s">
        <v>356</v>
      </c>
      <c r="D30" s="82">
        <f>SUM(D32:D35)</f>
        <v>4419.47</v>
      </c>
    </row>
    <row r="31" spans="1:4" x14ac:dyDescent="0.2">
      <c r="A31" s="76" t="s">
        <v>484</v>
      </c>
      <c r="B31" s="106" t="s">
        <v>485</v>
      </c>
      <c r="C31" s="107"/>
      <c r="D31" s="108"/>
    </row>
    <row r="32" spans="1:4" ht="25.5" x14ac:dyDescent="0.2">
      <c r="A32" s="76" t="s">
        <v>486</v>
      </c>
      <c r="B32" s="77" t="s">
        <v>487</v>
      </c>
      <c r="C32" s="78" t="s">
        <v>488</v>
      </c>
      <c r="D32" s="79">
        <f>(0)*1.2</f>
        <v>0</v>
      </c>
    </row>
    <row r="33" spans="1:4" ht="25.5" x14ac:dyDescent="0.2">
      <c r="A33" s="76" t="s">
        <v>486</v>
      </c>
      <c r="B33" s="77" t="s">
        <v>489</v>
      </c>
      <c r="C33" s="78" t="s">
        <v>490</v>
      </c>
      <c r="D33" s="79">
        <f t="shared" ref="D33" si="0">(0)*1.2</f>
        <v>0</v>
      </c>
    </row>
    <row r="34" spans="1:4" ht="25.5" x14ac:dyDescent="0.2">
      <c r="A34" s="76" t="s">
        <v>491</v>
      </c>
      <c r="B34" s="77" t="s">
        <v>492</v>
      </c>
      <c r="C34" s="78" t="s">
        <v>356</v>
      </c>
      <c r="D34" s="79">
        <v>4419.47</v>
      </c>
    </row>
    <row r="35" spans="1:4" ht="25.5" x14ac:dyDescent="0.2">
      <c r="A35" s="76" t="s">
        <v>493</v>
      </c>
      <c r="B35" s="77" t="s">
        <v>531</v>
      </c>
      <c r="C35" s="78" t="s">
        <v>356</v>
      </c>
      <c r="D35" s="79"/>
    </row>
    <row r="36" spans="1:4" ht="25.5" x14ac:dyDescent="0.2">
      <c r="A36" s="76" t="s">
        <v>494</v>
      </c>
      <c r="B36" s="80" t="s">
        <v>495</v>
      </c>
      <c r="C36" s="81" t="s">
        <v>356</v>
      </c>
      <c r="D36" s="82">
        <f>D38+D39+D40+D41</f>
        <v>20599.36</v>
      </c>
    </row>
    <row r="37" spans="1:4" x14ac:dyDescent="0.2">
      <c r="A37" s="76"/>
      <c r="B37" s="106" t="s">
        <v>485</v>
      </c>
      <c r="C37" s="107"/>
      <c r="D37" s="108"/>
    </row>
    <row r="38" spans="1:4" ht="22.5" x14ac:dyDescent="0.2">
      <c r="A38" s="95" t="s">
        <v>560</v>
      </c>
      <c r="B38" s="86" t="s">
        <v>559</v>
      </c>
      <c r="C38" s="78" t="s">
        <v>356</v>
      </c>
      <c r="D38" s="94">
        <v>453.99</v>
      </c>
    </row>
    <row r="39" spans="1:4" ht="25.5" x14ac:dyDescent="0.2">
      <c r="A39" s="110" t="s">
        <v>556</v>
      </c>
      <c r="B39" s="86" t="s">
        <v>555</v>
      </c>
      <c r="C39" s="78" t="s">
        <v>356</v>
      </c>
      <c r="D39" s="94">
        <v>17275.560000000001</v>
      </c>
    </row>
    <row r="40" spans="1:4" x14ac:dyDescent="0.2">
      <c r="A40" s="111"/>
      <c r="B40" s="86" t="s">
        <v>557</v>
      </c>
      <c r="C40" s="78" t="s">
        <v>356</v>
      </c>
      <c r="D40" s="94">
        <v>1345.39</v>
      </c>
    </row>
    <row r="41" spans="1:4" ht="25.5" x14ac:dyDescent="0.2">
      <c r="A41" s="112"/>
      <c r="B41" s="86" t="s">
        <v>558</v>
      </c>
      <c r="C41" s="78" t="s">
        <v>356</v>
      </c>
      <c r="D41" s="94">
        <v>1524.42</v>
      </c>
    </row>
    <row r="42" spans="1:4" x14ac:dyDescent="0.2">
      <c r="A42" s="76" t="s">
        <v>496</v>
      </c>
      <c r="B42" s="80" t="s">
        <v>530</v>
      </c>
      <c r="C42" s="83" t="s">
        <v>356</v>
      </c>
      <c r="D42" s="82">
        <f>D44+D47+D48+D49+D50+D45+D46</f>
        <v>50754.84</v>
      </c>
    </row>
    <row r="43" spans="1:4" x14ac:dyDescent="0.2">
      <c r="A43" s="76"/>
      <c r="B43" s="109" t="s">
        <v>485</v>
      </c>
      <c r="C43" s="109"/>
      <c r="D43" s="109"/>
    </row>
    <row r="44" spans="1:4" x14ac:dyDescent="0.2">
      <c r="A44" s="88"/>
      <c r="B44" s="89" t="s">
        <v>550</v>
      </c>
      <c r="C44" s="91" t="s">
        <v>356</v>
      </c>
      <c r="D44" s="90">
        <v>7933.26</v>
      </c>
    </row>
    <row r="45" spans="1:4" ht="38.25" x14ac:dyDescent="0.2">
      <c r="A45" s="88"/>
      <c r="B45" s="89" t="s">
        <v>553</v>
      </c>
      <c r="C45" s="91" t="s">
        <v>356</v>
      </c>
      <c r="D45" s="90">
        <v>6578.78</v>
      </c>
    </row>
    <row r="46" spans="1:4" ht="25.5" x14ac:dyDescent="0.2">
      <c r="A46" s="88"/>
      <c r="B46" s="89" t="s">
        <v>554</v>
      </c>
      <c r="C46" s="91" t="s">
        <v>356</v>
      </c>
      <c r="D46" s="90">
        <v>29021.71</v>
      </c>
    </row>
    <row r="47" spans="1:4" x14ac:dyDescent="0.2">
      <c r="A47" s="88"/>
      <c r="B47" s="89" t="s">
        <v>497</v>
      </c>
      <c r="C47" s="91" t="s">
        <v>356</v>
      </c>
      <c r="D47" s="90">
        <v>568.79999999999995</v>
      </c>
    </row>
    <row r="48" spans="1:4" x14ac:dyDescent="0.2">
      <c r="A48" s="88"/>
      <c r="B48" s="92" t="s">
        <v>551</v>
      </c>
      <c r="C48" s="91" t="s">
        <v>356</v>
      </c>
      <c r="D48" s="93">
        <v>578.74</v>
      </c>
    </row>
    <row r="49" spans="1:4" x14ac:dyDescent="0.2">
      <c r="A49" s="88"/>
      <c r="B49" s="92" t="s">
        <v>498</v>
      </c>
      <c r="C49" s="91" t="s">
        <v>356</v>
      </c>
      <c r="D49" s="93">
        <v>1544.75</v>
      </c>
    </row>
    <row r="50" spans="1:4" x14ac:dyDescent="0.2">
      <c r="A50" s="88"/>
      <c r="B50" s="92" t="s">
        <v>552</v>
      </c>
      <c r="C50" s="91" t="s">
        <v>356</v>
      </c>
      <c r="D50" s="93">
        <v>4528.8</v>
      </c>
    </row>
    <row r="51" spans="1:4" x14ac:dyDescent="0.2">
      <c r="A51" s="87" t="s">
        <v>499</v>
      </c>
      <c r="B51" s="80" t="s">
        <v>500</v>
      </c>
      <c r="C51" s="83" t="s">
        <v>356</v>
      </c>
      <c r="D51" s="82">
        <v>0</v>
      </c>
    </row>
    <row r="52" spans="1:4" x14ac:dyDescent="0.2">
      <c r="A52" s="76"/>
      <c r="B52" s="106" t="s">
        <v>485</v>
      </c>
      <c r="C52" s="107"/>
      <c r="D52" s="108"/>
    </row>
    <row r="53" spans="1:4" x14ac:dyDescent="0.2">
      <c r="A53" s="87" t="s">
        <v>501</v>
      </c>
      <c r="B53" s="80" t="s">
        <v>502</v>
      </c>
      <c r="C53" s="83" t="s">
        <v>356</v>
      </c>
      <c r="D53" s="82">
        <v>0</v>
      </c>
    </row>
    <row r="54" spans="1:4" x14ac:dyDescent="0.2">
      <c r="A54" s="76"/>
      <c r="B54" s="106" t="s">
        <v>485</v>
      </c>
      <c r="C54" s="107"/>
      <c r="D54" s="108"/>
    </row>
    <row r="55" spans="1:4" x14ac:dyDescent="0.2">
      <c r="A55" s="87" t="s">
        <v>503</v>
      </c>
      <c r="B55" s="80" t="s">
        <v>504</v>
      </c>
      <c r="C55" s="83" t="s">
        <v>356</v>
      </c>
      <c r="D55" s="82">
        <v>0</v>
      </c>
    </row>
    <row r="56" spans="1:4" x14ac:dyDescent="0.2">
      <c r="A56" s="76"/>
      <c r="B56" s="106" t="s">
        <v>485</v>
      </c>
      <c r="C56" s="107"/>
      <c r="D56" s="108"/>
    </row>
    <row r="57" spans="1:4" x14ac:dyDescent="0.2">
      <c r="A57" s="87" t="s">
        <v>505</v>
      </c>
      <c r="B57" s="80" t="s">
        <v>506</v>
      </c>
      <c r="C57" s="83" t="s">
        <v>356</v>
      </c>
      <c r="D57" s="82">
        <v>0</v>
      </c>
    </row>
    <row r="58" spans="1:4" x14ac:dyDescent="0.2">
      <c r="A58" s="76"/>
      <c r="B58" s="106" t="s">
        <v>485</v>
      </c>
      <c r="C58" s="107"/>
      <c r="D58" s="108"/>
    </row>
    <row r="59" spans="1:4" ht="25.5" x14ac:dyDescent="0.2">
      <c r="A59" s="76" t="s">
        <v>507</v>
      </c>
      <c r="B59" s="77" t="s">
        <v>528</v>
      </c>
      <c r="C59" s="78" t="s">
        <v>356</v>
      </c>
      <c r="D59" s="84">
        <v>0</v>
      </c>
    </row>
    <row r="60" spans="1:4" x14ac:dyDescent="0.2">
      <c r="A60" s="76" t="s">
        <v>526</v>
      </c>
      <c r="B60" s="77" t="s">
        <v>527</v>
      </c>
      <c r="C60" s="78" t="s">
        <v>356</v>
      </c>
      <c r="D60" s="84">
        <v>0</v>
      </c>
    </row>
    <row r="61" spans="1:4" ht="25.5" x14ac:dyDescent="0.2">
      <c r="A61" s="76" t="s">
        <v>508</v>
      </c>
      <c r="B61" s="77" t="s">
        <v>509</v>
      </c>
      <c r="C61" s="78" t="s">
        <v>356</v>
      </c>
      <c r="D61" s="84">
        <v>0</v>
      </c>
    </row>
    <row r="62" spans="1:4" ht="25.5" x14ac:dyDescent="0.2">
      <c r="A62" s="76" t="s">
        <v>510</v>
      </c>
      <c r="B62" s="77" t="s">
        <v>511</v>
      </c>
      <c r="C62" s="78" t="s">
        <v>356</v>
      </c>
      <c r="D62" s="84">
        <v>0</v>
      </c>
    </row>
    <row r="63" spans="1:4" ht="25.5" x14ac:dyDescent="0.2">
      <c r="A63" s="76" t="s">
        <v>512</v>
      </c>
      <c r="B63" s="77" t="s">
        <v>513</v>
      </c>
      <c r="C63" s="78" t="s">
        <v>356</v>
      </c>
      <c r="D63" s="84">
        <v>0</v>
      </c>
    </row>
    <row r="64" spans="1:4" ht="25.5" x14ac:dyDescent="0.2">
      <c r="A64" s="76" t="s">
        <v>514</v>
      </c>
      <c r="B64" s="77" t="s">
        <v>515</v>
      </c>
      <c r="C64" s="78" t="s">
        <v>356</v>
      </c>
      <c r="D64" s="84">
        <v>0</v>
      </c>
    </row>
    <row r="65" spans="1:4" ht="25.5" x14ac:dyDescent="0.2">
      <c r="A65" s="76" t="s">
        <v>516</v>
      </c>
      <c r="B65" s="77" t="s">
        <v>517</v>
      </c>
      <c r="C65" s="78" t="s">
        <v>356</v>
      </c>
      <c r="D65" s="84">
        <v>0</v>
      </c>
    </row>
    <row r="66" spans="1:4" x14ac:dyDescent="0.2">
      <c r="A66" s="76" t="s">
        <v>518</v>
      </c>
      <c r="B66" s="77" t="s">
        <v>519</v>
      </c>
      <c r="C66" s="78" t="s">
        <v>356</v>
      </c>
      <c r="D66" s="84">
        <v>0</v>
      </c>
    </row>
    <row r="67" spans="1:4" ht="38.25" x14ac:dyDescent="0.2">
      <c r="A67" s="76" t="s">
        <v>520</v>
      </c>
      <c r="B67" s="77" t="s">
        <v>521</v>
      </c>
      <c r="C67" s="78" t="s">
        <v>356</v>
      </c>
      <c r="D67" s="84">
        <v>0</v>
      </c>
    </row>
    <row r="68" spans="1:4" ht="51" x14ac:dyDescent="0.2">
      <c r="A68" s="76" t="s">
        <v>522</v>
      </c>
      <c r="B68" s="77" t="s">
        <v>523</v>
      </c>
      <c r="C68" s="78" t="s">
        <v>356</v>
      </c>
      <c r="D68" s="84">
        <v>0</v>
      </c>
    </row>
    <row r="69" spans="1:4" x14ac:dyDescent="0.2">
      <c r="A69" s="76" t="s">
        <v>524</v>
      </c>
      <c r="B69" s="80" t="s">
        <v>525</v>
      </c>
      <c r="C69" s="83" t="s">
        <v>356</v>
      </c>
      <c r="D69" s="85">
        <f>D28+D29+D30+D36+D42+D51+D53+D55+D57+D59+D60+D61+D62+D63+D64+D65+D66+D67+D68</f>
        <v>175302.06</v>
      </c>
    </row>
    <row r="70" spans="1:4" x14ac:dyDescent="0.2">
      <c r="A70" s="105" t="s">
        <v>167</v>
      </c>
      <c r="B70" s="105"/>
      <c r="C70" s="105"/>
      <c r="D70" s="105"/>
    </row>
    <row r="71" spans="1:4" x14ac:dyDescent="0.2">
      <c r="A71" s="65" t="s">
        <v>374</v>
      </c>
      <c r="B71" s="66" t="s">
        <v>168</v>
      </c>
      <c r="C71" s="64" t="s">
        <v>346</v>
      </c>
      <c r="D71" s="64"/>
    </row>
    <row r="72" spans="1:4" ht="12.75" customHeight="1" x14ac:dyDescent="0.2">
      <c r="A72" s="65" t="s">
        <v>375</v>
      </c>
      <c r="B72" s="66" t="s">
        <v>169</v>
      </c>
      <c r="C72" s="64" t="s">
        <v>346</v>
      </c>
      <c r="D72" s="64"/>
    </row>
    <row r="73" spans="1:4" x14ac:dyDescent="0.2">
      <c r="A73" s="65" t="s">
        <v>376</v>
      </c>
      <c r="B73" s="66" t="s">
        <v>170</v>
      </c>
      <c r="C73" s="64" t="s">
        <v>346</v>
      </c>
      <c r="D73" s="64"/>
    </row>
    <row r="74" spans="1:4" x14ac:dyDescent="0.2">
      <c r="A74" s="65" t="s">
        <v>377</v>
      </c>
      <c r="B74" s="66" t="s">
        <v>171</v>
      </c>
      <c r="C74" s="64" t="s">
        <v>356</v>
      </c>
      <c r="D74" s="64"/>
    </row>
    <row r="75" spans="1:4" x14ac:dyDescent="0.2">
      <c r="A75" s="105" t="s">
        <v>35</v>
      </c>
      <c r="B75" s="105"/>
      <c r="C75" s="105"/>
      <c r="D75" s="105"/>
    </row>
    <row r="76" spans="1:4" ht="25.5" x14ac:dyDescent="0.2">
      <c r="A76" s="65" t="s">
        <v>378</v>
      </c>
      <c r="B76" s="66" t="s">
        <v>36</v>
      </c>
      <c r="C76" s="64" t="s">
        <v>356</v>
      </c>
      <c r="D76" s="67">
        <f>D78</f>
        <v>0</v>
      </c>
    </row>
    <row r="77" spans="1:4" x14ac:dyDescent="0.2">
      <c r="A77" s="65" t="s">
        <v>379</v>
      </c>
      <c r="B77" s="68" t="s">
        <v>472</v>
      </c>
      <c r="C77" s="64" t="s">
        <v>356</v>
      </c>
      <c r="D77" s="64"/>
    </row>
    <row r="78" spans="1:4" x14ac:dyDescent="0.2">
      <c r="A78" s="65" t="s">
        <v>380</v>
      </c>
      <c r="B78" s="68" t="s">
        <v>473</v>
      </c>
      <c r="C78" s="64" t="s">
        <v>356</v>
      </c>
      <c r="D78" s="69">
        <v>0</v>
      </c>
    </row>
    <row r="79" spans="1:4" ht="25.5" x14ac:dyDescent="0.2">
      <c r="A79" s="46" t="s">
        <v>381</v>
      </c>
      <c r="B79" s="31" t="s">
        <v>37</v>
      </c>
      <c r="C79" s="24" t="s">
        <v>356</v>
      </c>
      <c r="D79" s="49">
        <f>D81+D76</f>
        <v>64832.91</v>
      </c>
    </row>
    <row r="80" spans="1:4" x14ac:dyDescent="0.2">
      <c r="A80" s="46" t="s">
        <v>382</v>
      </c>
      <c r="B80" s="47" t="s">
        <v>472</v>
      </c>
      <c r="C80" s="24" t="s">
        <v>356</v>
      </c>
      <c r="D80" s="24"/>
    </row>
    <row r="81" spans="1:4" x14ac:dyDescent="0.2">
      <c r="A81" s="46" t="s">
        <v>383</v>
      </c>
      <c r="B81" s="47" t="s">
        <v>473</v>
      </c>
      <c r="C81" s="24" t="s">
        <v>356</v>
      </c>
      <c r="D81" s="48">
        <f>D25</f>
        <v>64832.91</v>
      </c>
    </row>
    <row r="82" spans="1:4" x14ac:dyDescent="0.2">
      <c r="A82" s="104" t="s">
        <v>172</v>
      </c>
      <c r="B82" s="104"/>
      <c r="C82" s="104"/>
      <c r="D82" s="104"/>
    </row>
    <row r="83" spans="1:4" ht="14.25" customHeight="1" x14ac:dyDescent="0.2">
      <c r="A83" s="46" t="s">
        <v>413</v>
      </c>
      <c r="B83" s="41" t="s">
        <v>414</v>
      </c>
      <c r="C83" s="24" t="s">
        <v>325</v>
      </c>
      <c r="D83" s="24"/>
    </row>
    <row r="84" spans="1:4" x14ac:dyDescent="0.2">
      <c r="A84" s="46" t="s">
        <v>415</v>
      </c>
      <c r="B84" s="31" t="s">
        <v>405</v>
      </c>
      <c r="C84" s="24" t="s">
        <v>325</v>
      </c>
      <c r="D84" s="24" t="s">
        <v>224</v>
      </c>
    </row>
    <row r="85" spans="1:4" x14ac:dyDescent="0.2">
      <c r="A85" s="46" t="s">
        <v>416</v>
      </c>
      <c r="B85" s="31" t="s">
        <v>38</v>
      </c>
      <c r="C85" s="24" t="s">
        <v>27</v>
      </c>
      <c r="D85" s="42">
        <f>D86/((2369.2+2552.1)/2)</f>
        <v>0</v>
      </c>
    </row>
    <row r="86" spans="1:4" x14ac:dyDescent="0.2">
      <c r="A86" s="46" t="s">
        <v>417</v>
      </c>
      <c r="B86" s="31" t="s">
        <v>91</v>
      </c>
      <c r="C86" s="24" t="s">
        <v>356</v>
      </c>
      <c r="D86" s="43">
        <v>0</v>
      </c>
    </row>
    <row r="87" spans="1:4" x14ac:dyDescent="0.2">
      <c r="A87" s="46" t="s">
        <v>418</v>
      </c>
      <c r="B87" s="31" t="s">
        <v>173</v>
      </c>
      <c r="C87" s="24" t="s">
        <v>356</v>
      </c>
      <c r="D87" s="43">
        <v>0</v>
      </c>
    </row>
    <row r="88" spans="1:4" ht="12.75" customHeight="1" x14ac:dyDescent="0.2">
      <c r="A88" s="46" t="s">
        <v>419</v>
      </c>
      <c r="B88" s="31" t="s">
        <v>174</v>
      </c>
      <c r="C88" s="24" t="s">
        <v>356</v>
      </c>
      <c r="D88" s="43">
        <v>0</v>
      </c>
    </row>
    <row r="89" spans="1:4" ht="25.5" x14ac:dyDescent="0.2">
      <c r="A89" s="46" t="s">
        <v>420</v>
      </c>
      <c r="B89" s="31" t="s">
        <v>175</v>
      </c>
      <c r="C89" s="24" t="s">
        <v>356</v>
      </c>
      <c r="D89" s="43">
        <f>D86</f>
        <v>0</v>
      </c>
    </row>
    <row r="90" spans="1:4" ht="25.5" x14ac:dyDescent="0.2">
      <c r="A90" s="46" t="s">
        <v>421</v>
      </c>
      <c r="B90" s="31" t="s">
        <v>176</v>
      </c>
      <c r="C90" s="24" t="s">
        <v>356</v>
      </c>
      <c r="D90" s="43">
        <f>D87</f>
        <v>0</v>
      </c>
    </row>
    <row r="91" spans="1:4" ht="25.5" x14ac:dyDescent="0.2">
      <c r="A91" s="46" t="s">
        <v>422</v>
      </c>
      <c r="B91" s="31" t="s">
        <v>177</v>
      </c>
      <c r="C91" s="24" t="s">
        <v>356</v>
      </c>
      <c r="D91" s="43">
        <f>D88</f>
        <v>0</v>
      </c>
    </row>
    <row r="92" spans="1:4" ht="25.5" x14ac:dyDescent="0.2">
      <c r="A92" s="46" t="s">
        <v>392</v>
      </c>
      <c r="B92" s="31" t="s">
        <v>178</v>
      </c>
      <c r="C92" s="24" t="s">
        <v>356</v>
      </c>
      <c r="D92" s="43"/>
    </row>
    <row r="93" spans="1:4" x14ac:dyDescent="0.2">
      <c r="A93" s="46" t="s">
        <v>413</v>
      </c>
      <c r="B93" s="41" t="s">
        <v>423</v>
      </c>
      <c r="C93" s="24" t="s">
        <v>325</v>
      </c>
      <c r="D93" s="24"/>
    </row>
    <row r="94" spans="1:4" x14ac:dyDescent="0.2">
      <c r="A94" s="46" t="s">
        <v>424</v>
      </c>
      <c r="B94" s="31" t="s">
        <v>405</v>
      </c>
      <c r="C94" s="24" t="s">
        <v>325</v>
      </c>
      <c r="D94" s="44" t="s">
        <v>223</v>
      </c>
    </row>
    <row r="95" spans="1:4" x14ac:dyDescent="0.2">
      <c r="A95" s="46" t="s">
        <v>425</v>
      </c>
      <c r="B95" s="31" t="s">
        <v>38</v>
      </c>
      <c r="C95" s="24" t="s">
        <v>27</v>
      </c>
      <c r="D95" s="45">
        <f>D96/((181.63+195.81)/2)</f>
        <v>0</v>
      </c>
    </row>
    <row r="96" spans="1:4" x14ac:dyDescent="0.2">
      <c r="A96" s="46" t="s">
        <v>426</v>
      </c>
      <c r="B96" s="31" t="s">
        <v>91</v>
      </c>
      <c r="C96" s="24" t="s">
        <v>356</v>
      </c>
      <c r="D96" s="43">
        <v>0</v>
      </c>
    </row>
    <row r="97" spans="1:4" x14ac:dyDescent="0.2">
      <c r="A97" s="46" t="s">
        <v>427</v>
      </c>
      <c r="B97" s="31" t="s">
        <v>173</v>
      </c>
      <c r="C97" s="24" t="s">
        <v>356</v>
      </c>
      <c r="D97" s="43">
        <v>0</v>
      </c>
    </row>
    <row r="98" spans="1:4" x14ac:dyDescent="0.2">
      <c r="A98" s="46" t="s">
        <v>428</v>
      </c>
      <c r="B98" s="31" t="s">
        <v>174</v>
      </c>
      <c r="C98" s="24" t="s">
        <v>356</v>
      </c>
      <c r="D98" s="43">
        <v>0</v>
      </c>
    </row>
    <row r="99" spans="1:4" ht="25.5" x14ac:dyDescent="0.2">
      <c r="A99" s="46" t="s">
        <v>429</v>
      </c>
      <c r="B99" s="31" t="s">
        <v>175</v>
      </c>
      <c r="C99" s="24" t="s">
        <v>356</v>
      </c>
      <c r="D99" s="43">
        <f>D96</f>
        <v>0</v>
      </c>
    </row>
    <row r="100" spans="1:4" ht="25.5" x14ac:dyDescent="0.2">
      <c r="A100" s="46" t="s">
        <v>430</v>
      </c>
      <c r="B100" s="31" t="s">
        <v>176</v>
      </c>
      <c r="C100" s="24" t="s">
        <v>356</v>
      </c>
      <c r="D100" s="43">
        <f>D97</f>
        <v>0</v>
      </c>
    </row>
    <row r="101" spans="1:4" ht="25.5" x14ac:dyDescent="0.2">
      <c r="A101" s="46" t="s">
        <v>431</v>
      </c>
      <c r="B101" s="31" t="s">
        <v>177</v>
      </c>
      <c r="C101" s="24" t="s">
        <v>356</v>
      </c>
      <c r="D101" s="43">
        <f>D98</f>
        <v>0</v>
      </c>
    </row>
    <row r="102" spans="1:4" x14ac:dyDescent="0.2">
      <c r="A102" s="46" t="s">
        <v>432</v>
      </c>
      <c r="B102" s="41" t="s">
        <v>433</v>
      </c>
      <c r="C102" s="24" t="s">
        <v>325</v>
      </c>
      <c r="D102" s="24"/>
    </row>
    <row r="103" spans="1:4" x14ac:dyDescent="0.2">
      <c r="A103" s="46" t="s">
        <v>434</v>
      </c>
      <c r="B103" s="31" t="s">
        <v>405</v>
      </c>
      <c r="C103" s="24" t="s">
        <v>325</v>
      </c>
      <c r="D103" s="44" t="s">
        <v>223</v>
      </c>
    </row>
    <row r="104" spans="1:4" x14ac:dyDescent="0.2">
      <c r="A104" s="46" t="s">
        <v>435</v>
      </c>
      <c r="B104" s="31" t="s">
        <v>38</v>
      </c>
      <c r="C104" s="24" t="s">
        <v>27</v>
      </c>
      <c r="D104" s="45">
        <f>D105/((33.31*6+35.38*6)/12)</f>
        <v>0</v>
      </c>
    </row>
    <row r="105" spans="1:4" x14ac:dyDescent="0.2">
      <c r="A105" s="46" t="s">
        <v>436</v>
      </c>
      <c r="B105" s="31" t="s">
        <v>91</v>
      </c>
      <c r="C105" s="24" t="s">
        <v>356</v>
      </c>
      <c r="D105" s="43">
        <v>0</v>
      </c>
    </row>
    <row r="106" spans="1:4" x14ac:dyDescent="0.2">
      <c r="A106" s="46" t="s">
        <v>437</v>
      </c>
      <c r="B106" s="31" t="s">
        <v>173</v>
      </c>
      <c r="C106" s="24" t="s">
        <v>356</v>
      </c>
      <c r="D106" s="43">
        <v>0</v>
      </c>
    </row>
    <row r="107" spans="1:4" x14ac:dyDescent="0.2">
      <c r="A107" s="46" t="s">
        <v>438</v>
      </c>
      <c r="B107" s="31" t="s">
        <v>174</v>
      </c>
      <c r="C107" s="24" t="s">
        <v>356</v>
      </c>
      <c r="D107" s="43">
        <f>D105-D106</f>
        <v>0</v>
      </c>
    </row>
    <row r="108" spans="1:4" ht="25.5" x14ac:dyDescent="0.2">
      <c r="A108" s="46" t="s">
        <v>439</v>
      </c>
      <c r="B108" s="31" t="s">
        <v>175</v>
      </c>
      <c r="C108" s="24" t="s">
        <v>356</v>
      </c>
      <c r="D108" s="43">
        <f>D105</f>
        <v>0</v>
      </c>
    </row>
    <row r="109" spans="1:4" ht="27" customHeight="1" x14ac:dyDescent="0.2">
      <c r="A109" s="46" t="s">
        <v>440</v>
      </c>
      <c r="B109" s="31" t="s">
        <v>176</v>
      </c>
      <c r="C109" s="24" t="s">
        <v>356</v>
      </c>
      <c r="D109" s="43">
        <f>D106</f>
        <v>0</v>
      </c>
    </row>
    <row r="110" spans="1:4" ht="25.5" x14ac:dyDescent="0.2">
      <c r="A110" s="46" t="s">
        <v>441</v>
      </c>
      <c r="B110" s="31" t="s">
        <v>177</v>
      </c>
      <c r="C110" s="24" t="s">
        <v>356</v>
      </c>
      <c r="D110" s="43">
        <f>D107</f>
        <v>0</v>
      </c>
    </row>
    <row r="111" spans="1:4" x14ac:dyDescent="0.2">
      <c r="A111" s="46" t="s">
        <v>442</v>
      </c>
      <c r="B111" s="41" t="s">
        <v>443</v>
      </c>
      <c r="C111" s="24" t="s">
        <v>325</v>
      </c>
      <c r="D111" s="44"/>
    </row>
    <row r="112" spans="1:4" x14ac:dyDescent="0.2">
      <c r="A112" s="46" t="s">
        <v>444</v>
      </c>
      <c r="B112" s="31" t="s">
        <v>405</v>
      </c>
      <c r="C112" s="24" t="s">
        <v>325</v>
      </c>
      <c r="D112" s="44" t="s">
        <v>223</v>
      </c>
    </row>
    <row r="113" spans="1:4" x14ac:dyDescent="0.2">
      <c r="A113" s="46" t="s">
        <v>445</v>
      </c>
      <c r="B113" s="31" t="s">
        <v>38</v>
      </c>
      <c r="C113" s="24" t="s">
        <v>27</v>
      </c>
      <c r="D113" s="45">
        <f>D114/((28.84*6+30.73*6)/12)</f>
        <v>0</v>
      </c>
    </row>
    <row r="114" spans="1:4" x14ac:dyDescent="0.2">
      <c r="A114" s="46" t="s">
        <v>446</v>
      </c>
      <c r="B114" s="31" t="s">
        <v>91</v>
      </c>
      <c r="C114" s="24" t="s">
        <v>356</v>
      </c>
      <c r="D114" s="43">
        <v>0</v>
      </c>
    </row>
    <row r="115" spans="1:4" x14ac:dyDescent="0.2">
      <c r="A115" s="46" t="s">
        <v>447</v>
      </c>
      <c r="B115" s="31" t="s">
        <v>173</v>
      </c>
      <c r="C115" s="24" t="s">
        <v>356</v>
      </c>
      <c r="D115" s="43">
        <v>0</v>
      </c>
    </row>
    <row r="116" spans="1:4" x14ac:dyDescent="0.2">
      <c r="A116" s="46" t="s">
        <v>448</v>
      </c>
      <c r="B116" s="31" t="s">
        <v>174</v>
      </c>
      <c r="C116" s="24" t="s">
        <v>356</v>
      </c>
      <c r="D116" s="43">
        <f>D114-D115</f>
        <v>0</v>
      </c>
    </row>
    <row r="117" spans="1:4" ht="25.5" x14ac:dyDescent="0.2">
      <c r="A117" s="46" t="s">
        <v>449</v>
      </c>
      <c r="B117" s="31" t="s">
        <v>175</v>
      </c>
      <c r="C117" s="24" t="s">
        <v>356</v>
      </c>
      <c r="D117" s="43">
        <f>D114</f>
        <v>0</v>
      </c>
    </row>
    <row r="118" spans="1:4" ht="25.5" x14ac:dyDescent="0.2">
      <c r="A118" s="46" t="s">
        <v>450</v>
      </c>
      <c r="B118" s="31" t="s">
        <v>176</v>
      </c>
      <c r="C118" s="24" t="s">
        <v>356</v>
      </c>
      <c r="D118" s="43">
        <f>D115</f>
        <v>0</v>
      </c>
    </row>
    <row r="119" spans="1:4" ht="25.5" x14ac:dyDescent="0.2">
      <c r="A119" s="18" t="s">
        <v>451</v>
      </c>
      <c r="B119" s="31" t="s">
        <v>177</v>
      </c>
      <c r="C119" s="20" t="s">
        <v>356</v>
      </c>
      <c r="D119" s="43">
        <f>D116</f>
        <v>0</v>
      </c>
    </row>
    <row r="120" spans="1:4" x14ac:dyDescent="0.2">
      <c r="A120" s="18" t="s">
        <v>452</v>
      </c>
      <c r="B120" s="41" t="s">
        <v>453</v>
      </c>
      <c r="C120" s="20" t="s">
        <v>325</v>
      </c>
      <c r="D120" s="24"/>
    </row>
    <row r="121" spans="1:4" x14ac:dyDescent="0.2">
      <c r="A121" s="18" t="s">
        <v>454</v>
      </c>
      <c r="B121" s="31" t="s">
        <v>405</v>
      </c>
      <c r="C121" s="20" t="s">
        <v>325</v>
      </c>
      <c r="D121" s="44" t="s">
        <v>406</v>
      </c>
    </row>
    <row r="122" spans="1:4" x14ac:dyDescent="0.2">
      <c r="A122" s="18" t="s">
        <v>455</v>
      </c>
      <c r="B122" s="31" t="s">
        <v>38</v>
      </c>
      <c r="C122" s="24" t="s">
        <v>27</v>
      </c>
      <c r="D122" s="45">
        <f>D123/((5.38*6+5.56*6)/12)</f>
        <v>0</v>
      </c>
    </row>
    <row r="123" spans="1:4" x14ac:dyDescent="0.2">
      <c r="A123" s="18" t="s">
        <v>456</v>
      </c>
      <c r="B123" s="31" t="s">
        <v>91</v>
      </c>
      <c r="C123" s="24" t="s">
        <v>356</v>
      </c>
      <c r="D123" s="43">
        <v>0</v>
      </c>
    </row>
    <row r="124" spans="1:4" x14ac:dyDescent="0.2">
      <c r="A124" s="18" t="s">
        <v>457</v>
      </c>
      <c r="B124" s="31" t="s">
        <v>173</v>
      </c>
      <c r="C124" s="24" t="s">
        <v>356</v>
      </c>
      <c r="D124" s="43">
        <v>0</v>
      </c>
    </row>
    <row r="125" spans="1:4" x14ac:dyDescent="0.2">
      <c r="A125" s="18" t="s">
        <v>458</v>
      </c>
      <c r="B125" s="31" t="s">
        <v>174</v>
      </c>
      <c r="C125" s="24" t="s">
        <v>356</v>
      </c>
      <c r="D125" s="43">
        <f>D123-D124</f>
        <v>0</v>
      </c>
    </row>
    <row r="126" spans="1:4" ht="25.5" x14ac:dyDescent="0.2">
      <c r="A126" s="18" t="s">
        <v>459</v>
      </c>
      <c r="B126" s="31" t="s">
        <v>175</v>
      </c>
      <c r="C126" s="20" t="s">
        <v>356</v>
      </c>
      <c r="D126" s="43">
        <f>D123</f>
        <v>0</v>
      </c>
    </row>
    <row r="127" spans="1:4" ht="25.5" x14ac:dyDescent="0.2">
      <c r="A127" s="18" t="s">
        <v>460</v>
      </c>
      <c r="B127" s="31" t="s">
        <v>176</v>
      </c>
      <c r="C127" s="20" t="s">
        <v>356</v>
      </c>
      <c r="D127" s="43">
        <f>D124</f>
        <v>0</v>
      </c>
    </row>
    <row r="128" spans="1:4" ht="25.5" x14ac:dyDescent="0.2">
      <c r="A128" s="18" t="s">
        <v>461</v>
      </c>
      <c r="B128" s="31" t="s">
        <v>177</v>
      </c>
      <c r="C128" s="20" t="s">
        <v>356</v>
      </c>
      <c r="D128" s="43">
        <f>D125</f>
        <v>0</v>
      </c>
    </row>
    <row r="129" spans="1:4" x14ac:dyDescent="0.2">
      <c r="A129" s="104" t="s">
        <v>179</v>
      </c>
      <c r="B129" s="104"/>
      <c r="C129" s="104"/>
      <c r="D129" s="104"/>
    </row>
    <row r="130" spans="1:4" x14ac:dyDescent="0.2">
      <c r="A130" s="18" t="s">
        <v>394</v>
      </c>
      <c r="B130" s="26" t="s">
        <v>168</v>
      </c>
      <c r="C130" s="20" t="s">
        <v>346</v>
      </c>
      <c r="D130" s="24"/>
    </row>
    <row r="131" spans="1:4" x14ac:dyDescent="0.2">
      <c r="A131" s="18" t="s">
        <v>395</v>
      </c>
      <c r="B131" s="26" t="s">
        <v>169</v>
      </c>
      <c r="C131" s="20" t="s">
        <v>346</v>
      </c>
      <c r="D131" s="24"/>
    </row>
    <row r="132" spans="1:4" x14ac:dyDescent="0.2">
      <c r="A132" s="18" t="s">
        <v>396</v>
      </c>
      <c r="B132" s="26" t="s">
        <v>170</v>
      </c>
      <c r="C132" s="20" t="s">
        <v>346</v>
      </c>
      <c r="D132" s="24"/>
    </row>
    <row r="133" spans="1:4" x14ac:dyDescent="0.2">
      <c r="A133" s="18" t="s">
        <v>397</v>
      </c>
      <c r="B133" s="26" t="s">
        <v>171</v>
      </c>
      <c r="C133" s="20" t="s">
        <v>356</v>
      </c>
      <c r="D133" s="24"/>
    </row>
    <row r="134" spans="1:4" x14ac:dyDescent="0.2">
      <c r="A134" s="104" t="s">
        <v>180</v>
      </c>
      <c r="B134" s="104"/>
      <c r="C134" s="104"/>
      <c r="D134" s="104"/>
    </row>
    <row r="135" spans="1:4" x14ac:dyDescent="0.2">
      <c r="A135" s="18" t="s">
        <v>398</v>
      </c>
      <c r="B135" s="26" t="s">
        <v>181</v>
      </c>
      <c r="C135" s="20" t="s">
        <v>346</v>
      </c>
      <c r="D135" s="24"/>
    </row>
    <row r="136" spans="1:4" x14ac:dyDescent="0.2">
      <c r="A136" s="18" t="s">
        <v>25</v>
      </c>
      <c r="B136" s="26" t="s">
        <v>182</v>
      </c>
      <c r="C136" s="20" t="s">
        <v>346</v>
      </c>
      <c r="D136" s="24"/>
    </row>
    <row r="137" spans="1:4" ht="25.5" x14ac:dyDescent="0.2">
      <c r="A137" s="18" t="s">
        <v>399</v>
      </c>
      <c r="B137" s="26" t="s">
        <v>183</v>
      </c>
      <c r="C137" s="20" t="s">
        <v>356</v>
      </c>
      <c r="D137" s="24"/>
    </row>
  </sheetData>
  <mergeCells count="16">
    <mergeCell ref="A2:D2"/>
    <mergeCell ref="A129:D129"/>
    <mergeCell ref="A134:D134"/>
    <mergeCell ref="A8:D8"/>
    <mergeCell ref="A26:D26"/>
    <mergeCell ref="A70:D70"/>
    <mergeCell ref="A75:D75"/>
    <mergeCell ref="A82:D82"/>
    <mergeCell ref="B31:D31"/>
    <mergeCell ref="B37:D37"/>
    <mergeCell ref="B43:D43"/>
    <mergeCell ref="B52:D52"/>
    <mergeCell ref="B54:D54"/>
    <mergeCell ref="B56:D56"/>
    <mergeCell ref="B58:D58"/>
    <mergeCell ref="A39:A41"/>
  </mergeCells>
  <phoneticPr fontId="11" type="noConversion"/>
  <pageMargins left="0.74803149606299213" right="0.74803149606299213" top="0.19685039370078741" bottom="0.19685039370078741" header="0.51181102362204722" footer="0.51181102362204722"/>
  <pageSetup paperSize="9" scale="24" fitToHeight="2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1801</v>
      </c>
      <c r="C4" s="5" t="s">
        <v>221</v>
      </c>
    </row>
    <row r="5" spans="1:3" ht="13.5" thickBot="1" x14ac:dyDescent="0.25">
      <c r="A5" s="14" t="s">
        <v>16</v>
      </c>
      <c r="B5" s="2">
        <v>1802</v>
      </c>
      <c r="C5" s="5" t="s">
        <v>360</v>
      </c>
    </row>
    <row r="6" spans="1:3" ht="13.5" thickBot="1" x14ac:dyDescent="0.25">
      <c r="A6" s="14" t="s">
        <v>358</v>
      </c>
      <c r="B6" s="2">
        <v>1803</v>
      </c>
      <c r="C6" s="5" t="s">
        <v>222</v>
      </c>
    </row>
    <row r="7" spans="1:3" ht="13.5" thickBot="1" x14ac:dyDescent="0.25">
      <c r="A7" s="14" t="s">
        <v>17</v>
      </c>
      <c r="B7" s="2">
        <v>1804</v>
      </c>
      <c r="C7" s="5" t="s">
        <v>223</v>
      </c>
    </row>
    <row r="8" spans="1:3" ht="13.5" thickBot="1" x14ac:dyDescent="0.25">
      <c r="A8" s="14" t="s">
        <v>18</v>
      </c>
      <c r="B8" s="2">
        <v>1805</v>
      </c>
      <c r="C8" s="5" t="s">
        <v>224</v>
      </c>
    </row>
    <row r="9" spans="1:3" ht="13.5" thickBot="1" x14ac:dyDescent="0.25">
      <c r="A9" s="14" t="s">
        <v>19</v>
      </c>
      <c r="B9" s="2">
        <v>1806</v>
      </c>
      <c r="C9" s="5" t="s">
        <v>225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226</v>
      </c>
    </row>
    <row r="12" spans="1:3" ht="13.5" thickBot="1" x14ac:dyDescent="0.25">
      <c r="A12" s="14" t="s">
        <v>22</v>
      </c>
      <c r="B12" s="2">
        <v>1809</v>
      </c>
      <c r="C12" s="5" t="s">
        <v>227</v>
      </c>
    </row>
    <row r="13" spans="1:3" ht="13.5" thickBot="1" x14ac:dyDescent="0.25">
      <c r="A13" s="14" t="s">
        <v>23</v>
      </c>
      <c r="B13" s="2">
        <v>1810</v>
      </c>
      <c r="C13" s="5" t="s">
        <v>349</v>
      </c>
    </row>
    <row r="14" spans="1:3" ht="13.5" thickBot="1" x14ac:dyDescent="0.25">
      <c r="A14" s="14" t="s">
        <v>24</v>
      </c>
      <c r="B14" s="2">
        <v>1811</v>
      </c>
      <c r="C14" s="5" t="s">
        <v>346</v>
      </c>
    </row>
    <row r="15" spans="1:3" ht="13.5" thickBot="1" x14ac:dyDescent="0.25">
      <c r="A15" s="14" t="s">
        <v>362</v>
      </c>
      <c r="B15" s="2">
        <v>1812</v>
      </c>
      <c r="C15" s="5" t="s">
        <v>356</v>
      </c>
    </row>
    <row r="16" spans="1:3" ht="13.5" thickBot="1" x14ac:dyDescent="0.25">
      <c r="A16" s="14" t="s">
        <v>363</v>
      </c>
      <c r="B16" s="2">
        <v>1813</v>
      </c>
      <c r="C16" s="5" t="s">
        <v>343</v>
      </c>
    </row>
    <row r="17" spans="1:3" ht="13.5" thickBot="1" x14ac:dyDescent="0.25">
      <c r="A17" s="14" t="s">
        <v>364</v>
      </c>
      <c r="B17" s="2">
        <v>1814</v>
      </c>
      <c r="C17" s="5" t="s">
        <v>228</v>
      </c>
    </row>
    <row r="18" spans="1:3" ht="13.5" thickBot="1" x14ac:dyDescent="0.25">
      <c r="A18" s="14" t="s">
        <v>365</v>
      </c>
      <c r="B18" s="2">
        <v>1815</v>
      </c>
      <c r="C18" s="5" t="s">
        <v>229</v>
      </c>
    </row>
    <row r="19" spans="1:3" ht="13.5" thickBot="1" x14ac:dyDescent="0.25">
      <c r="A19" s="14" t="s">
        <v>366</v>
      </c>
      <c r="B19" s="2">
        <v>1816</v>
      </c>
      <c r="C19" s="5" t="s">
        <v>230</v>
      </c>
    </row>
    <row r="20" spans="1:3" ht="13.5" thickBot="1" x14ac:dyDescent="0.25">
      <c r="A20" s="14" t="s">
        <v>367</v>
      </c>
      <c r="B20" s="2">
        <v>1817</v>
      </c>
      <c r="C20" s="5" t="s">
        <v>231</v>
      </c>
    </row>
    <row r="21" spans="1:3" ht="13.5" thickBot="1" x14ac:dyDescent="0.25">
      <c r="A21" s="16" t="s">
        <v>368</v>
      </c>
      <c r="B21" s="2">
        <v>1818</v>
      </c>
      <c r="C21" s="5" t="s">
        <v>232</v>
      </c>
    </row>
    <row r="22" spans="1:3" ht="13.5" thickBot="1" x14ac:dyDescent="0.25">
      <c r="A22" s="16" t="s">
        <v>369</v>
      </c>
      <c r="B22" s="2">
        <v>1819</v>
      </c>
      <c r="C22" s="5" t="s">
        <v>233</v>
      </c>
    </row>
    <row r="23" spans="1:3" ht="13.5" thickBot="1" x14ac:dyDescent="0.25">
      <c r="A23" s="14" t="s">
        <v>370</v>
      </c>
      <c r="B23" s="2">
        <v>1820</v>
      </c>
      <c r="C23" s="5" t="s">
        <v>234</v>
      </c>
    </row>
    <row r="24" spans="1:3" ht="13.5" thickBot="1" x14ac:dyDescent="0.25">
      <c r="A24" s="14" t="s">
        <v>371</v>
      </c>
      <c r="B24" s="2">
        <v>1821</v>
      </c>
      <c r="C24" s="5" t="s">
        <v>406</v>
      </c>
    </row>
    <row r="25" spans="1:3" ht="13.5" thickBot="1" x14ac:dyDescent="0.25">
      <c r="A25" s="14" t="s">
        <v>372</v>
      </c>
      <c r="B25" s="2">
        <v>1822</v>
      </c>
      <c r="C25" s="5" t="s">
        <v>235</v>
      </c>
    </row>
    <row r="26" spans="1:3" ht="13.5" thickBot="1" x14ac:dyDescent="0.25">
      <c r="A26" s="14" t="s">
        <v>373</v>
      </c>
      <c r="B26" s="2">
        <v>1823</v>
      </c>
      <c r="C26" s="5" t="s">
        <v>236</v>
      </c>
    </row>
    <row r="27" spans="1:3" ht="13.5" thickBot="1" x14ac:dyDescent="0.25">
      <c r="A27" s="14" t="s">
        <v>374</v>
      </c>
      <c r="B27" s="2">
        <v>1824</v>
      </c>
      <c r="C27" s="5" t="s">
        <v>237</v>
      </c>
    </row>
    <row r="28" spans="1:3" ht="13.5" thickBot="1" x14ac:dyDescent="0.25">
      <c r="A28" s="14" t="s">
        <v>375</v>
      </c>
      <c r="B28" s="2">
        <v>1825</v>
      </c>
      <c r="C28" s="5" t="s">
        <v>238</v>
      </c>
    </row>
    <row r="29" spans="1:3" ht="13.5" thickBot="1" x14ac:dyDescent="0.25">
      <c r="A29" s="14" t="s">
        <v>376</v>
      </c>
      <c r="B29" s="2">
        <v>1826</v>
      </c>
      <c r="C29" s="5" t="s">
        <v>239</v>
      </c>
    </row>
    <row r="30" spans="1:3" ht="13.5" thickBot="1" x14ac:dyDescent="0.25">
      <c r="A30" s="14" t="s">
        <v>377</v>
      </c>
      <c r="B30" s="2">
        <v>1827</v>
      </c>
      <c r="C30" s="5" t="s">
        <v>359</v>
      </c>
    </row>
    <row r="31" spans="1:3" ht="13.5" thickBot="1" x14ac:dyDescent="0.25">
      <c r="A31" s="14" t="s">
        <v>378</v>
      </c>
      <c r="B31" s="2">
        <v>1828</v>
      </c>
      <c r="C31" s="5" t="s">
        <v>404</v>
      </c>
    </row>
    <row r="32" spans="1:3" ht="13.5" thickBot="1" x14ac:dyDescent="0.25">
      <c r="A32" s="14" t="s">
        <v>379</v>
      </c>
      <c r="B32" s="2">
        <v>1829</v>
      </c>
      <c r="C32" s="5" t="s">
        <v>240</v>
      </c>
    </row>
    <row r="33" spans="1:3" ht="13.5" thickBot="1" x14ac:dyDescent="0.25">
      <c r="A33" s="14" t="s">
        <v>380</v>
      </c>
      <c r="B33" s="2">
        <v>1830</v>
      </c>
      <c r="C33" s="5" t="s">
        <v>406</v>
      </c>
    </row>
    <row r="34" spans="1:3" ht="13.5" thickBot="1" x14ac:dyDescent="0.25">
      <c r="A34" s="14" t="s">
        <v>381</v>
      </c>
      <c r="B34" s="2">
        <v>1831</v>
      </c>
      <c r="C34" s="5" t="s">
        <v>241</v>
      </c>
    </row>
    <row r="35" spans="1:3" ht="13.5" thickBot="1" x14ac:dyDescent="0.25">
      <c r="A35" s="14" t="s">
        <v>382</v>
      </c>
      <c r="B35" s="2">
        <v>1832</v>
      </c>
      <c r="C35" s="5" t="s">
        <v>242</v>
      </c>
    </row>
    <row r="36" spans="1:3" ht="13.5" thickBot="1" x14ac:dyDescent="0.25">
      <c r="A36" s="14" t="s">
        <v>383</v>
      </c>
      <c r="B36" s="2">
        <v>1833</v>
      </c>
      <c r="C36" s="5" t="s">
        <v>243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1901</v>
      </c>
      <c r="C4" s="5" t="s">
        <v>136</v>
      </c>
    </row>
    <row r="5" spans="1:3" ht="13.5" thickBot="1" x14ac:dyDescent="0.25">
      <c r="A5" s="14" t="s">
        <v>16</v>
      </c>
      <c r="B5" s="2">
        <v>1902</v>
      </c>
      <c r="C5" s="5" t="s">
        <v>244</v>
      </c>
    </row>
    <row r="6" spans="1:3" ht="13.5" thickBot="1" x14ac:dyDescent="0.25">
      <c r="A6" s="14" t="s">
        <v>358</v>
      </c>
      <c r="B6" s="2">
        <v>1903</v>
      </c>
      <c r="C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2001</v>
      </c>
      <c r="C4" s="5" t="s">
        <v>136</v>
      </c>
    </row>
    <row r="5" spans="1:3" ht="13.5" thickBot="1" x14ac:dyDescent="0.25">
      <c r="A5" s="14" t="s">
        <v>16</v>
      </c>
      <c r="B5" s="2">
        <v>2002</v>
      </c>
      <c r="C5" s="5" t="s">
        <v>244</v>
      </c>
    </row>
    <row r="6" spans="1:3" ht="13.5" thickBot="1" x14ac:dyDescent="0.25">
      <c r="A6" s="14" t="s">
        <v>358</v>
      </c>
      <c r="B6" s="2">
        <v>2003</v>
      </c>
      <c r="C6" s="5" t="s">
        <v>246</v>
      </c>
    </row>
    <row r="7" spans="1:3" ht="13.5" thickBot="1" x14ac:dyDescent="0.25">
      <c r="A7" s="14" t="s">
        <v>17</v>
      </c>
      <c r="B7" s="2">
        <v>2004</v>
      </c>
      <c r="C7" s="5" t="s">
        <v>247</v>
      </c>
    </row>
    <row r="8" spans="1:3" ht="13.5" thickBot="1" x14ac:dyDescent="0.25">
      <c r="A8" s="14" t="s">
        <v>18</v>
      </c>
      <c r="B8" s="2">
        <v>2005</v>
      </c>
      <c r="C8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2101</v>
      </c>
      <c r="C4" s="5" t="s">
        <v>136</v>
      </c>
    </row>
    <row r="5" spans="1:3" ht="13.5" thickBot="1" x14ac:dyDescent="0.25">
      <c r="A5" s="14" t="s">
        <v>16</v>
      </c>
      <c r="B5" s="2">
        <v>2102</v>
      </c>
      <c r="C5" s="5" t="s">
        <v>249</v>
      </c>
    </row>
    <row r="6" spans="1:3" ht="13.5" thickBot="1" x14ac:dyDescent="0.25">
      <c r="A6" s="14" t="s">
        <v>358</v>
      </c>
      <c r="B6" s="2">
        <v>2103</v>
      </c>
      <c r="C6" s="5" t="s">
        <v>250</v>
      </c>
    </row>
    <row r="7" spans="1:3" ht="26.25" thickBot="1" x14ac:dyDescent="0.25">
      <c r="A7" s="14" t="s">
        <v>17</v>
      </c>
      <c r="B7" s="2">
        <v>2104</v>
      </c>
      <c r="C7" s="5" t="s">
        <v>246</v>
      </c>
    </row>
    <row r="8" spans="1:3" ht="13.5" thickBot="1" x14ac:dyDescent="0.25">
      <c r="A8" s="14" t="s">
        <v>18</v>
      </c>
      <c r="B8" s="2">
        <v>2105</v>
      </c>
      <c r="C8" s="5" t="s">
        <v>251</v>
      </c>
    </row>
    <row r="9" spans="1:3" ht="13.5" thickBot="1" x14ac:dyDescent="0.25">
      <c r="A9" s="14" t="s">
        <v>19</v>
      </c>
      <c r="B9" s="2">
        <v>2106</v>
      </c>
      <c r="C9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2201</v>
      </c>
      <c r="C4" s="5" t="s">
        <v>136</v>
      </c>
    </row>
    <row r="5" spans="1:3" ht="13.5" thickBot="1" x14ac:dyDescent="0.25">
      <c r="A5" s="14" t="s">
        <v>16</v>
      </c>
      <c r="B5" s="2">
        <v>2202</v>
      </c>
      <c r="C5" s="5" t="s">
        <v>244</v>
      </c>
    </row>
    <row r="6" spans="1:3" ht="13.5" thickBot="1" x14ac:dyDescent="0.25">
      <c r="A6" s="14" t="s">
        <v>358</v>
      </c>
      <c r="B6" s="2">
        <v>2203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2301</v>
      </c>
      <c r="C4" s="5" t="s">
        <v>136</v>
      </c>
    </row>
    <row r="5" spans="1:3" ht="13.5" thickBot="1" x14ac:dyDescent="0.25">
      <c r="A5" s="14" t="s">
        <v>16</v>
      </c>
      <c r="B5" s="2">
        <v>2302</v>
      </c>
      <c r="C5" s="5" t="s">
        <v>244</v>
      </c>
    </row>
    <row r="6" spans="1:3" ht="13.5" thickBot="1" x14ac:dyDescent="0.25">
      <c r="A6" s="14" t="s">
        <v>358</v>
      </c>
      <c r="B6" s="2">
        <v>2303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2401</v>
      </c>
      <c r="C4" s="5" t="s">
        <v>136</v>
      </c>
    </row>
    <row r="5" spans="1:3" ht="13.5" thickBot="1" x14ac:dyDescent="0.25">
      <c r="A5" s="14" t="s">
        <v>16</v>
      </c>
      <c r="B5" s="2">
        <v>2402</v>
      </c>
      <c r="C5" s="5" t="s">
        <v>244</v>
      </c>
    </row>
    <row r="6" spans="1:3" ht="13.5" thickBot="1" x14ac:dyDescent="0.25">
      <c r="A6" s="14" t="s">
        <v>358</v>
      </c>
      <c r="B6" s="2">
        <v>2403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2501</v>
      </c>
      <c r="C4" s="5" t="s">
        <v>136</v>
      </c>
    </row>
    <row r="5" spans="1:3" ht="13.5" thickBot="1" x14ac:dyDescent="0.25">
      <c r="A5" s="14" t="s">
        <v>16</v>
      </c>
      <c r="B5" s="2">
        <v>2502</v>
      </c>
      <c r="C5" s="5" t="s">
        <v>257</v>
      </c>
    </row>
    <row r="6" spans="1:3" ht="13.5" thickBot="1" x14ac:dyDescent="0.25">
      <c r="A6" s="14" t="s">
        <v>358</v>
      </c>
      <c r="B6" s="2">
        <v>2503</v>
      </c>
      <c r="C6" s="5" t="s">
        <v>258</v>
      </c>
    </row>
    <row r="7" spans="1:3" ht="13.5" thickBot="1" x14ac:dyDescent="0.25">
      <c r="A7" s="14" t="s">
        <v>17</v>
      </c>
      <c r="B7" s="2">
        <v>2504</v>
      </c>
      <c r="C7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2601</v>
      </c>
      <c r="C4" s="5" t="s">
        <v>136</v>
      </c>
    </row>
    <row r="5" spans="1:3" ht="13.5" thickBot="1" x14ac:dyDescent="0.25">
      <c r="A5" s="14" t="s">
        <v>16</v>
      </c>
      <c r="B5" s="2">
        <v>2602</v>
      </c>
      <c r="C5" s="5" t="s">
        <v>255</v>
      </c>
    </row>
    <row r="6" spans="1:3" ht="13.5" thickBot="1" x14ac:dyDescent="0.25">
      <c r="A6" s="14" t="s">
        <v>358</v>
      </c>
      <c r="B6" s="2">
        <v>2603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2701</v>
      </c>
      <c r="C4" s="5" t="s">
        <v>136</v>
      </c>
    </row>
    <row r="5" spans="1:3" ht="13.5" thickBot="1" x14ac:dyDescent="0.25">
      <c r="A5" s="14" t="s">
        <v>16</v>
      </c>
      <c r="B5" s="2">
        <v>2702</v>
      </c>
      <c r="C5" s="5" t="s">
        <v>253</v>
      </c>
    </row>
    <row r="6" spans="1:3" ht="13.5" thickBot="1" x14ac:dyDescent="0.25">
      <c r="A6" s="14" t="s">
        <v>358</v>
      </c>
      <c r="B6" s="2">
        <v>2703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44</v>
      </c>
    </row>
    <row r="2" spans="1:3" ht="13.5" thickBot="1" x14ac:dyDescent="0.25"/>
    <row r="3" spans="1:3" ht="29.2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2" t="s">
        <v>361</v>
      </c>
      <c r="B4" s="3">
        <v>101</v>
      </c>
      <c r="C4" s="5" t="s">
        <v>47</v>
      </c>
    </row>
    <row r="5" spans="1:3" ht="13.5" thickBot="1" x14ac:dyDescent="0.25">
      <c r="A5" s="12" t="s">
        <v>16</v>
      </c>
      <c r="B5" s="3">
        <v>102</v>
      </c>
      <c r="C5" s="5" t="s">
        <v>48</v>
      </c>
    </row>
    <row r="6" spans="1:3" ht="13.5" thickBot="1" x14ac:dyDescent="0.25">
      <c r="A6" s="12" t="s">
        <v>358</v>
      </c>
      <c r="B6" s="3">
        <v>103</v>
      </c>
      <c r="C6" s="5" t="s">
        <v>49</v>
      </c>
    </row>
    <row r="7" spans="1:3" ht="13.5" thickBot="1" x14ac:dyDescent="0.25">
      <c r="A7" s="12" t="s">
        <v>17</v>
      </c>
      <c r="B7" s="3">
        <v>104</v>
      </c>
      <c r="C7" s="5" t="s">
        <v>50</v>
      </c>
    </row>
    <row r="8" spans="1:3" ht="13.5" thickBot="1" x14ac:dyDescent="0.25">
      <c r="A8" s="12" t="s">
        <v>18</v>
      </c>
      <c r="B8" s="3">
        <v>105</v>
      </c>
      <c r="C8" s="5" t="s">
        <v>51</v>
      </c>
    </row>
    <row r="9" spans="1:3" ht="13.5" thickBot="1" x14ac:dyDescent="0.25">
      <c r="A9" s="12" t="s">
        <v>19</v>
      </c>
      <c r="B9" s="3">
        <v>106</v>
      </c>
      <c r="C9" s="55" t="s">
        <v>52</v>
      </c>
    </row>
    <row r="10" spans="1:3" ht="13.5" thickBot="1" x14ac:dyDescent="0.25">
      <c r="A10" s="12" t="s">
        <v>20</v>
      </c>
      <c r="B10" s="3">
        <v>107</v>
      </c>
      <c r="C10" s="5" t="s">
        <v>53</v>
      </c>
    </row>
    <row r="11" spans="1:3" ht="13.5" thickBot="1" x14ac:dyDescent="0.25">
      <c r="A11" s="12" t="s">
        <v>21</v>
      </c>
      <c r="B11" s="3">
        <v>108</v>
      </c>
      <c r="C11" s="5" t="s">
        <v>54</v>
      </c>
    </row>
    <row r="12" spans="1:3" ht="13.5" thickBot="1" x14ac:dyDescent="0.25">
      <c r="A12" s="12" t="s">
        <v>22</v>
      </c>
      <c r="B12" s="3">
        <v>109</v>
      </c>
      <c r="C12" s="5" t="s">
        <v>55</v>
      </c>
    </row>
    <row r="13" spans="1:3" ht="13.5" thickBot="1" x14ac:dyDescent="0.25">
      <c r="A13" s="12" t="s">
        <v>23</v>
      </c>
      <c r="B13" s="3">
        <v>110</v>
      </c>
      <c r="C13" s="5" t="s">
        <v>56</v>
      </c>
    </row>
    <row r="14" spans="1:3" ht="13.5" thickBot="1" x14ac:dyDescent="0.25">
      <c r="A14" s="12" t="s">
        <v>24</v>
      </c>
      <c r="B14" s="3">
        <v>111</v>
      </c>
      <c r="C14" s="5" t="s">
        <v>57</v>
      </c>
    </row>
    <row r="15" spans="1:3" ht="26.25" thickBot="1" x14ac:dyDescent="0.25">
      <c r="A15" s="12" t="s">
        <v>362</v>
      </c>
      <c r="B15" s="3">
        <v>112</v>
      </c>
      <c r="C15" s="5" t="s">
        <v>58</v>
      </c>
    </row>
    <row r="16" spans="1:3" ht="13.5" thickBot="1" x14ac:dyDescent="0.25">
      <c r="A16" s="12" t="s">
        <v>363</v>
      </c>
      <c r="B16" s="3">
        <v>113</v>
      </c>
      <c r="C16" s="5" t="s">
        <v>59</v>
      </c>
    </row>
    <row r="17" spans="1:3" ht="13.5" thickBot="1" x14ac:dyDescent="0.25">
      <c r="A17" s="12" t="s">
        <v>364</v>
      </c>
      <c r="B17" s="3">
        <v>114</v>
      </c>
      <c r="C17" s="5" t="s">
        <v>60</v>
      </c>
    </row>
    <row r="18" spans="1:3" ht="13.5" thickBot="1" x14ac:dyDescent="0.25">
      <c r="A18" s="12" t="s">
        <v>365</v>
      </c>
      <c r="B18" s="3">
        <v>115</v>
      </c>
      <c r="C18" s="5" t="s">
        <v>61</v>
      </c>
    </row>
    <row r="19" spans="1:3" ht="26.25" thickBot="1" x14ac:dyDescent="0.25">
      <c r="A19" s="12" t="s">
        <v>366</v>
      </c>
      <c r="B19" s="3">
        <v>116</v>
      </c>
      <c r="C19" s="5" t="s">
        <v>62</v>
      </c>
    </row>
    <row r="20" spans="1:3" ht="13.5" thickBot="1" x14ac:dyDescent="0.25">
      <c r="A20" s="12" t="s">
        <v>367</v>
      </c>
      <c r="B20" s="3">
        <v>117</v>
      </c>
      <c r="C20" s="5" t="s">
        <v>63</v>
      </c>
    </row>
    <row r="21" spans="1:3" ht="13.5" thickBot="1" x14ac:dyDescent="0.25">
      <c r="A21" s="12" t="s">
        <v>368</v>
      </c>
      <c r="B21" s="3">
        <v>118</v>
      </c>
      <c r="C21" s="5" t="s">
        <v>64</v>
      </c>
    </row>
    <row r="22" spans="1:3" ht="13.5" thickBot="1" x14ac:dyDescent="0.25">
      <c r="A22" s="12" t="s">
        <v>369</v>
      </c>
      <c r="B22" s="3">
        <v>119</v>
      </c>
      <c r="C22" s="5" t="s">
        <v>65</v>
      </c>
    </row>
    <row r="23" spans="1:3" ht="13.5" thickBot="1" x14ac:dyDescent="0.25">
      <c r="A23" s="12" t="s">
        <v>370</v>
      </c>
      <c r="B23" s="3">
        <v>120</v>
      </c>
      <c r="C23" s="5" t="s">
        <v>66</v>
      </c>
    </row>
    <row r="24" spans="1:3" ht="13.5" thickBot="1" x14ac:dyDescent="0.25">
      <c r="A24" s="12" t="s">
        <v>371</v>
      </c>
      <c r="B24" s="3">
        <v>121</v>
      </c>
      <c r="C24" s="5" t="s">
        <v>67</v>
      </c>
    </row>
    <row r="25" spans="1:3" ht="13.5" thickBot="1" x14ac:dyDescent="0.25">
      <c r="A25" s="12" t="s">
        <v>372</v>
      </c>
      <c r="B25" s="3">
        <v>122</v>
      </c>
      <c r="C25" s="5" t="s">
        <v>68</v>
      </c>
    </row>
    <row r="26" spans="1:3" ht="13.5" thickBot="1" x14ac:dyDescent="0.25">
      <c r="A26" s="12" t="s">
        <v>373</v>
      </c>
      <c r="B26" s="3">
        <v>123</v>
      </c>
      <c r="C26" s="5" t="s">
        <v>69</v>
      </c>
    </row>
    <row r="27" spans="1:3" ht="13.5" thickBot="1" x14ac:dyDescent="0.25">
      <c r="A27" s="12" t="s">
        <v>374</v>
      </c>
      <c r="B27" s="3">
        <v>124</v>
      </c>
      <c r="C27" s="5" t="s">
        <v>70</v>
      </c>
    </row>
    <row r="28" spans="1:3" ht="13.5" thickBot="1" x14ac:dyDescent="0.25">
      <c r="A28" s="12" t="s">
        <v>375</v>
      </c>
      <c r="B28" s="3">
        <v>125</v>
      </c>
      <c r="C28" s="5" t="s">
        <v>71</v>
      </c>
    </row>
    <row r="29" spans="1:3" ht="13.5" thickBot="1" x14ac:dyDescent="0.25">
      <c r="A29" s="12" t="s">
        <v>376</v>
      </c>
      <c r="B29" s="3">
        <v>126</v>
      </c>
      <c r="C29" s="5" t="s">
        <v>72</v>
      </c>
    </row>
    <row r="30" spans="1:3" ht="13.5" thickBot="1" x14ac:dyDescent="0.25">
      <c r="A30" s="12" t="s">
        <v>377</v>
      </c>
      <c r="B30" s="3">
        <v>127</v>
      </c>
      <c r="C30" s="5" t="s">
        <v>73</v>
      </c>
    </row>
    <row r="31" spans="1:3" ht="13.5" thickBot="1" x14ac:dyDescent="0.25">
      <c r="A31" s="12" t="s">
        <v>378</v>
      </c>
      <c r="B31" s="3">
        <v>128</v>
      </c>
      <c r="C31" s="5" t="s">
        <v>74</v>
      </c>
    </row>
    <row r="32" spans="1:3" ht="13.5" thickBot="1" x14ac:dyDescent="0.25">
      <c r="A32" s="12" t="s">
        <v>379</v>
      </c>
      <c r="B32" s="3">
        <v>129</v>
      </c>
      <c r="C32" s="5" t="s">
        <v>75</v>
      </c>
    </row>
    <row r="33" spans="1:3" ht="13.5" thickBot="1" x14ac:dyDescent="0.25">
      <c r="A33" s="12" t="s">
        <v>380</v>
      </c>
      <c r="B33" s="3">
        <v>130</v>
      </c>
      <c r="C33" s="5" t="s">
        <v>76</v>
      </c>
    </row>
    <row r="34" spans="1:3" ht="13.5" thickBot="1" x14ac:dyDescent="0.25">
      <c r="A34" s="12" t="s">
        <v>381</v>
      </c>
      <c r="B34" s="3">
        <v>131</v>
      </c>
      <c r="C34" s="5" t="s">
        <v>77</v>
      </c>
    </row>
    <row r="35" spans="1:3" ht="13.5" thickBot="1" x14ac:dyDescent="0.25">
      <c r="A35" s="12" t="s">
        <v>382</v>
      </c>
      <c r="B35" s="3">
        <v>132</v>
      </c>
      <c r="C35" s="5" t="s">
        <v>78</v>
      </c>
    </row>
    <row r="36" spans="1:3" ht="13.5" thickBot="1" x14ac:dyDescent="0.25">
      <c r="A36" s="12" t="s">
        <v>383</v>
      </c>
      <c r="B36" s="3">
        <v>133</v>
      </c>
      <c r="C36" s="5" t="s">
        <v>79</v>
      </c>
    </row>
    <row r="37" spans="1:3" ht="13.5" thickBot="1" x14ac:dyDescent="0.25">
      <c r="A37" s="12" t="s">
        <v>384</v>
      </c>
      <c r="B37" s="3">
        <v>134</v>
      </c>
      <c r="C37" s="5" t="s">
        <v>80</v>
      </c>
    </row>
    <row r="38" spans="1:3" ht="13.5" thickBot="1" x14ac:dyDescent="0.25">
      <c r="A38" s="12" t="s">
        <v>385</v>
      </c>
      <c r="B38" s="3">
        <v>135</v>
      </c>
      <c r="C38" s="5" t="s">
        <v>81</v>
      </c>
    </row>
    <row r="39" spans="1:3" ht="26.25" thickBot="1" x14ac:dyDescent="0.25">
      <c r="A39" s="12" t="s">
        <v>386</v>
      </c>
      <c r="B39" s="3">
        <v>136</v>
      </c>
      <c r="C39" s="5" t="s">
        <v>82</v>
      </c>
    </row>
    <row r="40" spans="1:3" ht="13.5" thickBot="1" x14ac:dyDescent="0.25">
      <c r="A40" s="12" t="s">
        <v>387</v>
      </c>
      <c r="B40" s="3">
        <v>137</v>
      </c>
      <c r="C40" s="5" t="s">
        <v>83</v>
      </c>
    </row>
    <row r="41" spans="1:3" ht="13.5" thickBot="1" x14ac:dyDescent="0.25">
      <c r="A41" s="12" t="s">
        <v>388</v>
      </c>
      <c r="B41" s="3">
        <v>138</v>
      </c>
      <c r="C41" s="5" t="s">
        <v>84</v>
      </c>
    </row>
    <row r="42" spans="1:3" ht="13.5" thickBot="1" x14ac:dyDescent="0.25">
      <c r="A42" s="12" t="s">
        <v>389</v>
      </c>
      <c r="B42" s="3">
        <v>139</v>
      </c>
      <c r="C42" s="5" t="s">
        <v>85</v>
      </c>
    </row>
    <row r="43" spans="1:3" ht="13.5" thickBot="1" x14ac:dyDescent="0.25">
      <c r="A43" s="12" t="s">
        <v>390</v>
      </c>
      <c r="B43" s="3">
        <v>140</v>
      </c>
      <c r="C43" s="5" t="s">
        <v>86</v>
      </c>
    </row>
    <row r="44" spans="1:3" ht="13.5" thickBot="1" x14ac:dyDescent="0.25">
      <c r="A44" s="12" t="s">
        <v>391</v>
      </c>
      <c r="B44" s="3">
        <v>141</v>
      </c>
      <c r="C44" s="5" t="s">
        <v>87</v>
      </c>
    </row>
    <row r="45" spans="1:3" ht="13.5" thickBot="1" x14ac:dyDescent="0.25">
      <c r="A45" s="12" t="s">
        <v>393</v>
      </c>
      <c r="B45" s="3">
        <v>142</v>
      </c>
      <c r="C45" s="5" t="s">
        <v>88</v>
      </c>
    </row>
    <row r="46" spans="1:3" ht="13.5" thickBot="1" x14ac:dyDescent="0.25">
      <c r="A46" s="12" t="s">
        <v>392</v>
      </c>
      <c r="B46" s="3">
        <v>143</v>
      </c>
      <c r="C46" s="5" t="s">
        <v>89</v>
      </c>
    </row>
    <row r="47" spans="1:3" ht="13.5" thickBot="1" x14ac:dyDescent="0.25">
      <c r="A47" s="12" t="s">
        <v>394</v>
      </c>
      <c r="B47" s="3">
        <v>144</v>
      </c>
      <c r="C47" s="5" t="s">
        <v>90</v>
      </c>
    </row>
    <row r="48" spans="1:3" ht="26.25" thickBot="1" x14ac:dyDescent="0.25">
      <c r="A48" s="12" t="s">
        <v>395</v>
      </c>
      <c r="B48" s="3">
        <v>145</v>
      </c>
      <c r="C48" s="5" t="s">
        <v>92</v>
      </c>
    </row>
    <row r="49" spans="1:3" ht="13.5" thickBot="1" x14ac:dyDescent="0.25">
      <c r="A49" s="12" t="s">
        <v>396</v>
      </c>
      <c r="B49" s="3">
        <v>146</v>
      </c>
      <c r="C49" s="5" t="s">
        <v>93</v>
      </c>
    </row>
    <row r="50" spans="1:3" ht="13.5" thickBot="1" x14ac:dyDescent="0.25">
      <c r="A50" s="12" t="s">
        <v>397</v>
      </c>
      <c r="B50" s="3">
        <v>147</v>
      </c>
      <c r="C50" s="5" t="s">
        <v>94</v>
      </c>
    </row>
    <row r="51" spans="1:3" ht="13.5" thickBot="1" x14ac:dyDescent="0.25">
      <c r="A51" s="12" t="s">
        <v>398</v>
      </c>
      <c r="B51" s="3">
        <v>148</v>
      </c>
      <c r="C51" s="5" t="s">
        <v>95</v>
      </c>
    </row>
    <row r="52" spans="1:3" ht="13.5" thickBot="1" x14ac:dyDescent="0.25">
      <c r="A52" s="12" t="s">
        <v>25</v>
      </c>
      <c r="B52" s="3">
        <v>149</v>
      </c>
      <c r="C52" s="5" t="s">
        <v>96</v>
      </c>
    </row>
    <row r="53" spans="1:3" ht="13.5" thickBot="1" x14ac:dyDescent="0.25">
      <c r="A53" s="12" t="s">
        <v>399</v>
      </c>
      <c r="B53" s="3">
        <v>150</v>
      </c>
      <c r="C53" s="5" t="s">
        <v>97</v>
      </c>
    </row>
    <row r="54" spans="1:3" ht="13.5" thickBot="1" x14ac:dyDescent="0.25">
      <c r="A54" s="12" t="s">
        <v>400</v>
      </c>
      <c r="B54" s="3">
        <v>151</v>
      </c>
      <c r="C54" s="5" t="s">
        <v>98</v>
      </c>
    </row>
    <row r="55" spans="1:3" ht="13.5" thickBot="1" x14ac:dyDescent="0.25">
      <c r="A55" s="12" t="s">
        <v>401</v>
      </c>
      <c r="B55" s="3">
        <v>152</v>
      </c>
      <c r="C55" s="5" t="s">
        <v>99</v>
      </c>
    </row>
    <row r="56" spans="1:3" ht="13.5" thickBot="1" x14ac:dyDescent="0.25">
      <c r="A56" s="12" t="s">
        <v>402</v>
      </c>
      <c r="B56" s="3">
        <v>153</v>
      </c>
      <c r="C56" s="5" t="s">
        <v>100</v>
      </c>
    </row>
    <row r="57" spans="1:3" ht="13.5" thickBot="1" x14ac:dyDescent="0.25">
      <c r="A57" s="12" t="s">
        <v>403</v>
      </c>
      <c r="B57" s="3">
        <v>154</v>
      </c>
      <c r="C57" s="5" t="s">
        <v>101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187</v>
      </c>
    </row>
    <row r="2" spans="1:3" ht="16.5" thickBot="1" x14ac:dyDescent="0.3">
      <c r="A2" s="6"/>
    </row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4" t="s">
        <v>357</v>
      </c>
      <c r="B4" s="2">
        <v>2801</v>
      </c>
      <c r="C4" s="2" t="s">
        <v>260</v>
      </c>
    </row>
    <row r="5" spans="1:3" ht="26.25" thickBot="1" x14ac:dyDescent="0.25">
      <c r="A5" s="14" t="s">
        <v>16</v>
      </c>
      <c r="B5" s="2">
        <v>2802</v>
      </c>
      <c r="C5" s="2" t="s">
        <v>261</v>
      </c>
    </row>
    <row r="6" spans="1:3" ht="13.5" thickBot="1" x14ac:dyDescent="0.25">
      <c r="A6" s="14" t="s">
        <v>358</v>
      </c>
      <c r="B6" s="2">
        <v>2803</v>
      </c>
      <c r="C6" s="2" t="s">
        <v>262</v>
      </c>
    </row>
    <row r="7" spans="1:3" ht="13.5" thickBot="1" x14ac:dyDescent="0.25">
      <c r="A7" s="14" t="s">
        <v>17</v>
      </c>
      <c r="B7" s="2">
        <v>2804</v>
      </c>
      <c r="C7" s="2" t="s">
        <v>263</v>
      </c>
    </row>
    <row r="8" spans="1:3" ht="13.5" thickBot="1" x14ac:dyDescent="0.25">
      <c r="A8" s="14" t="s">
        <v>18</v>
      </c>
      <c r="B8" s="2">
        <v>2805</v>
      </c>
      <c r="C8" s="2" t="s">
        <v>264</v>
      </c>
    </row>
    <row r="9" spans="1:3" ht="13.5" thickBot="1" x14ac:dyDescent="0.25">
      <c r="A9" s="14" t="s">
        <v>19</v>
      </c>
      <c r="B9" s="2">
        <v>2806</v>
      </c>
      <c r="C9" s="2" t="s">
        <v>265</v>
      </c>
    </row>
    <row r="10" spans="1:3" ht="13.5" thickBot="1" x14ac:dyDescent="0.25">
      <c r="A10" s="14" t="s">
        <v>20</v>
      </c>
      <c r="B10" s="2">
        <v>2807</v>
      </c>
      <c r="C10" s="2" t="s">
        <v>266</v>
      </c>
    </row>
    <row r="11" spans="1:3" ht="13.5" thickBot="1" x14ac:dyDescent="0.25">
      <c r="A11" s="14" t="s">
        <v>21</v>
      </c>
      <c r="B11" s="2">
        <v>2808</v>
      </c>
      <c r="C11" s="2" t="s">
        <v>267</v>
      </c>
    </row>
    <row r="12" spans="1:3" ht="13.5" thickBot="1" x14ac:dyDescent="0.25">
      <c r="A12" s="14" t="s">
        <v>22</v>
      </c>
      <c r="B12" s="2">
        <v>2809</v>
      </c>
      <c r="C12" s="2" t="s">
        <v>268</v>
      </c>
    </row>
    <row r="13" spans="1:3" ht="13.5" thickBot="1" x14ac:dyDescent="0.25">
      <c r="A13" s="14" t="s">
        <v>23</v>
      </c>
      <c r="B13" s="2">
        <v>2810</v>
      </c>
      <c r="C13" s="2" t="s">
        <v>269</v>
      </c>
    </row>
    <row r="14" spans="1:3" ht="13.5" thickBot="1" x14ac:dyDescent="0.25">
      <c r="A14" s="14" t="s">
        <v>24</v>
      </c>
      <c r="B14" s="2">
        <v>2811</v>
      </c>
      <c r="C14" s="2" t="s">
        <v>270</v>
      </c>
    </row>
    <row r="15" spans="1:3" ht="13.5" thickBot="1" x14ac:dyDescent="0.25">
      <c r="A15" s="14" t="s">
        <v>362</v>
      </c>
      <c r="B15" s="2">
        <v>2812</v>
      </c>
      <c r="C15" s="2" t="s">
        <v>271</v>
      </c>
    </row>
    <row r="16" spans="1:3" ht="13.5" thickBot="1" x14ac:dyDescent="0.25">
      <c r="A16" s="14" t="s">
        <v>363</v>
      </c>
      <c r="B16" s="2">
        <v>2813</v>
      </c>
      <c r="C16" s="2" t="s">
        <v>272</v>
      </c>
    </row>
    <row r="17" spans="1:3" ht="13.5" thickBot="1" x14ac:dyDescent="0.25">
      <c r="A17" s="14" t="s">
        <v>364</v>
      </c>
      <c r="B17" s="2">
        <v>2814</v>
      </c>
      <c r="C17" s="2" t="s">
        <v>273</v>
      </c>
    </row>
    <row r="18" spans="1:3" ht="13.5" thickBot="1" x14ac:dyDescent="0.25">
      <c r="A18" s="14" t="s">
        <v>365</v>
      </c>
      <c r="B18" s="2">
        <v>2815</v>
      </c>
      <c r="C18" s="2" t="s">
        <v>274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2901</v>
      </c>
      <c r="C4" s="5" t="s">
        <v>275</v>
      </c>
    </row>
    <row r="5" spans="1:3" ht="13.5" thickBot="1" x14ac:dyDescent="0.25">
      <c r="A5" s="14" t="s">
        <v>16</v>
      </c>
      <c r="B5" s="2">
        <v>2902</v>
      </c>
      <c r="C5" s="5" t="s">
        <v>276</v>
      </c>
    </row>
    <row r="6" spans="1:3" ht="13.5" thickBot="1" x14ac:dyDescent="0.25">
      <c r="A6" s="14" t="s">
        <v>358</v>
      </c>
      <c r="B6" s="2">
        <v>2903</v>
      </c>
      <c r="C6" s="5" t="s">
        <v>277</v>
      </c>
    </row>
    <row r="7" spans="1:3" ht="13.5" thickBot="1" x14ac:dyDescent="0.25">
      <c r="A7" s="14" t="s">
        <v>17</v>
      </c>
      <c r="B7" s="2">
        <v>2904</v>
      </c>
      <c r="C7" s="5" t="s">
        <v>278</v>
      </c>
    </row>
    <row r="8" spans="1:3" ht="13.5" thickBot="1" x14ac:dyDescent="0.25">
      <c r="A8" s="14" t="s">
        <v>18</v>
      </c>
      <c r="B8" s="2">
        <v>2905</v>
      </c>
      <c r="C8" s="5" t="s">
        <v>279</v>
      </c>
    </row>
    <row r="9" spans="1:3" ht="13.5" thickBot="1" x14ac:dyDescent="0.25">
      <c r="A9" s="14" t="s">
        <v>19</v>
      </c>
      <c r="B9" s="2">
        <v>2906</v>
      </c>
      <c r="C9" s="5" t="s">
        <v>280</v>
      </c>
    </row>
    <row r="10" spans="1:3" ht="13.5" thickBot="1" x14ac:dyDescent="0.25">
      <c r="A10" s="14" t="s">
        <v>20</v>
      </c>
      <c r="B10" s="2">
        <v>2907</v>
      </c>
      <c r="C10" s="5" t="s">
        <v>281</v>
      </c>
    </row>
    <row r="11" spans="1:3" ht="13.5" thickBot="1" x14ac:dyDescent="0.25">
      <c r="A11" s="14" t="s">
        <v>21</v>
      </c>
      <c r="B11" s="2">
        <v>2908</v>
      </c>
      <c r="C11" s="5" t="s">
        <v>282</v>
      </c>
    </row>
    <row r="12" spans="1:3" ht="13.5" thickBot="1" x14ac:dyDescent="0.25">
      <c r="A12" s="14" t="s">
        <v>22</v>
      </c>
      <c r="B12" s="2">
        <v>2909</v>
      </c>
      <c r="C12" s="5" t="s">
        <v>283</v>
      </c>
    </row>
    <row r="13" spans="1:3" ht="13.5" thickBot="1" x14ac:dyDescent="0.25">
      <c r="A13" s="14" t="s">
        <v>23</v>
      </c>
      <c r="B13" s="2">
        <v>2910</v>
      </c>
      <c r="C13" s="5" t="s">
        <v>284</v>
      </c>
    </row>
    <row r="14" spans="1:3" ht="13.5" thickBot="1" x14ac:dyDescent="0.25">
      <c r="A14" s="14" t="s">
        <v>24</v>
      </c>
      <c r="B14" s="2">
        <v>2911</v>
      </c>
      <c r="C14" s="5" t="s">
        <v>285</v>
      </c>
    </row>
    <row r="15" spans="1:3" ht="13.5" thickBot="1" x14ac:dyDescent="0.25">
      <c r="A15" s="14" t="s">
        <v>362</v>
      </c>
      <c r="B15" s="2">
        <v>2912</v>
      </c>
      <c r="C15" s="5" t="s">
        <v>286</v>
      </c>
    </row>
    <row r="16" spans="1:3" ht="13.5" thickBot="1" x14ac:dyDescent="0.25">
      <c r="A16" s="14" t="s">
        <v>363</v>
      </c>
      <c r="B16" s="2">
        <v>2913</v>
      </c>
      <c r="C16" s="5" t="s">
        <v>287</v>
      </c>
    </row>
    <row r="17" spans="1:3" ht="13.5" thickBot="1" x14ac:dyDescent="0.25">
      <c r="A17" s="14" t="s">
        <v>364</v>
      </c>
      <c r="B17" s="2">
        <v>2914</v>
      </c>
      <c r="C17" s="5" t="s">
        <v>288</v>
      </c>
    </row>
    <row r="18" spans="1:3" ht="13.5" thickBot="1" x14ac:dyDescent="0.25">
      <c r="A18" s="14" t="s">
        <v>365</v>
      </c>
      <c r="B18" s="2">
        <v>2915</v>
      </c>
      <c r="C18" s="5" t="s">
        <v>289</v>
      </c>
    </row>
    <row r="19" spans="1:3" ht="13.5" thickBot="1" x14ac:dyDescent="0.25">
      <c r="A19" s="14" t="s">
        <v>366</v>
      </c>
      <c r="B19" s="2">
        <v>2916</v>
      </c>
      <c r="C19" s="5" t="s">
        <v>290</v>
      </c>
    </row>
    <row r="20" spans="1:3" ht="13.5" thickBot="1" x14ac:dyDescent="0.25">
      <c r="A20" s="14" t="s">
        <v>367</v>
      </c>
      <c r="B20" s="2">
        <v>2917</v>
      </c>
      <c r="C20" s="5" t="s">
        <v>291</v>
      </c>
    </row>
    <row r="21" spans="1:3" ht="13.5" thickBot="1" x14ac:dyDescent="0.25">
      <c r="A21" s="14" t="s">
        <v>368</v>
      </c>
      <c r="B21" s="2">
        <v>2918</v>
      </c>
      <c r="C21" s="5" t="s">
        <v>292</v>
      </c>
    </row>
    <row r="22" spans="1:3" ht="13.5" thickBot="1" x14ac:dyDescent="0.25">
      <c r="A22" s="14" t="s">
        <v>369</v>
      </c>
      <c r="B22" s="2">
        <v>2919</v>
      </c>
      <c r="C22" s="5" t="s">
        <v>293</v>
      </c>
    </row>
    <row r="23" spans="1:3" ht="13.5" thickBot="1" x14ac:dyDescent="0.25">
      <c r="A23" s="14" t="s">
        <v>370</v>
      </c>
      <c r="B23" s="2">
        <v>2920</v>
      </c>
      <c r="C23" s="5" t="s">
        <v>294</v>
      </c>
    </row>
    <row r="24" spans="1:3" ht="13.5" thickBot="1" x14ac:dyDescent="0.25">
      <c r="A24" s="14" t="s">
        <v>371</v>
      </c>
      <c r="B24" s="2">
        <v>2921</v>
      </c>
      <c r="C24" s="5" t="s">
        <v>295</v>
      </c>
    </row>
    <row r="25" spans="1:3" ht="13.5" thickBot="1" x14ac:dyDescent="0.25">
      <c r="A25" s="14" t="s">
        <v>372</v>
      </c>
      <c r="B25" s="2">
        <v>2922</v>
      </c>
      <c r="C25" s="5" t="s">
        <v>296</v>
      </c>
    </row>
    <row r="26" spans="1:3" ht="13.5" thickBot="1" x14ac:dyDescent="0.25">
      <c r="A26" s="14" t="s">
        <v>373</v>
      </c>
      <c r="B26" s="2">
        <v>2923</v>
      </c>
      <c r="C26" s="5" t="s">
        <v>297</v>
      </c>
    </row>
    <row r="27" spans="1:3" ht="13.5" thickBot="1" x14ac:dyDescent="0.25">
      <c r="A27" s="14" t="s">
        <v>374</v>
      </c>
      <c r="B27" s="2">
        <v>2924</v>
      </c>
      <c r="C27" s="5" t="s">
        <v>298</v>
      </c>
    </row>
    <row r="28" spans="1:3" ht="13.5" thickBot="1" x14ac:dyDescent="0.25">
      <c r="A28" s="14" t="s">
        <v>375</v>
      </c>
      <c r="B28" s="2">
        <v>2925</v>
      </c>
      <c r="C28" s="5" t="s">
        <v>299</v>
      </c>
    </row>
    <row r="29" spans="1:3" ht="13.5" thickBot="1" x14ac:dyDescent="0.25">
      <c r="A29" s="14" t="s">
        <v>376</v>
      </c>
      <c r="B29" s="2">
        <v>2926</v>
      </c>
      <c r="C29" s="5" t="s">
        <v>300</v>
      </c>
    </row>
    <row r="30" spans="1:3" ht="13.5" thickBot="1" x14ac:dyDescent="0.25">
      <c r="A30" s="14" t="s">
        <v>377</v>
      </c>
      <c r="B30" s="2">
        <v>2927</v>
      </c>
      <c r="C30" s="5" t="s">
        <v>301</v>
      </c>
    </row>
    <row r="31" spans="1:3" ht="13.5" thickBot="1" x14ac:dyDescent="0.25">
      <c r="A31" s="14" t="s">
        <v>378</v>
      </c>
      <c r="B31" s="2">
        <v>2928</v>
      </c>
      <c r="C31" s="5" t="s">
        <v>302</v>
      </c>
    </row>
    <row r="32" spans="1:3" ht="13.5" thickBot="1" x14ac:dyDescent="0.25">
      <c r="A32" s="14" t="s">
        <v>379</v>
      </c>
      <c r="B32" s="2">
        <v>2929</v>
      </c>
      <c r="C32" s="5" t="s">
        <v>303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3001</v>
      </c>
      <c r="C4" s="5" t="s">
        <v>304</v>
      </c>
    </row>
    <row r="5" spans="1:3" ht="13.5" thickBot="1" x14ac:dyDescent="0.25">
      <c r="A5" s="14" t="s">
        <v>16</v>
      </c>
      <c r="B5" s="2">
        <v>3002</v>
      </c>
      <c r="C5" s="5" t="s">
        <v>305</v>
      </c>
    </row>
    <row r="6" spans="1:3" ht="26.25" thickBot="1" x14ac:dyDescent="0.25">
      <c r="A6" s="14" t="s">
        <v>358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38" t="s">
        <v>316</v>
      </c>
      <c r="C4" s="5" t="s">
        <v>104</v>
      </c>
    </row>
    <row r="5" spans="1:3" ht="13.5" thickBot="1" x14ac:dyDescent="0.25">
      <c r="A5" s="1" t="s">
        <v>16</v>
      </c>
      <c r="B5" s="38" t="s">
        <v>315</v>
      </c>
      <c r="C5" s="5" t="s">
        <v>105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38" t="s">
        <v>311</v>
      </c>
      <c r="C4" s="5" t="s">
        <v>106</v>
      </c>
    </row>
    <row r="5" spans="1:3" ht="13.5" thickBot="1" x14ac:dyDescent="0.25">
      <c r="A5" s="1" t="s">
        <v>16</v>
      </c>
      <c r="B5" s="38" t="s">
        <v>312</v>
      </c>
      <c r="C5" s="5" t="s">
        <v>107</v>
      </c>
    </row>
    <row r="6" spans="1:3" ht="13.5" thickBot="1" x14ac:dyDescent="0.25">
      <c r="A6" s="1" t="s">
        <v>358</v>
      </c>
      <c r="B6" s="38" t="s">
        <v>313</v>
      </c>
      <c r="C6" s="5" t="s">
        <v>108</v>
      </c>
    </row>
    <row r="7" spans="1:3" ht="13.5" thickBot="1" x14ac:dyDescent="0.25">
      <c r="A7" s="1" t="s">
        <v>17</v>
      </c>
      <c r="B7" s="38" t="s">
        <v>314</v>
      </c>
      <c r="C7" s="5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2">
        <v>401</v>
      </c>
      <c r="C4" s="5" t="s">
        <v>110</v>
      </c>
    </row>
    <row r="5" spans="1:3" ht="13.5" thickBot="1" x14ac:dyDescent="0.25">
      <c r="A5" s="1" t="s">
        <v>16</v>
      </c>
      <c r="B5" s="2">
        <v>402</v>
      </c>
      <c r="C5" s="5" t="s">
        <v>111</v>
      </c>
    </row>
    <row r="6" spans="1:3" ht="13.5" thickBot="1" x14ac:dyDescent="0.25">
      <c r="A6" s="1" t="s">
        <v>358</v>
      </c>
      <c r="B6" s="2">
        <v>403</v>
      </c>
      <c r="C6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501</v>
      </c>
      <c r="C4" s="5" t="s">
        <v>113</v>
      </c>
    </row>
    <row r="5" spans="1:3" ht="13.5" thickBot="1" x14ac:dyDescent="0.25">
      <c r="A5" s="14" t="s">
        <v>16</v>
      </c>
      <c r="B5" s="2">
        <v>502</v>
      </c>
      <c r="C5" s="5" t="s">
        <v>114</v>
      </c>
    </row>
    <row r="6" spans="1:3" ht="13.5" thickBot="1" x14ac:dyDescent="0.25">
      <c r="A6" s="14" t="s">
        <v>358</v>
      </c>
      <c r="B6" s="2">
        <v>503</v>
      </c>
      <c r="C6" s="5" t="s">
        <v>115</v>
      </c>
    </row>
    <row r="7" spans="1:3" ht="13.5" thickBot="1" x14ac:dyDescent="0.25">
      <c r="A7" s="14" t="s">
        <v>17</v>
      </c>
      <c r="B7" s="2">
        <v>504</v>
      </c>
      <c r="C7" s="5" t="s">
        <v>116</v>
      </c>
    </row>
    <row r="8" spans="1:3" ht="13.5" thickBot="1" x14ac:dyDescent="0.25">
      <c r="A8" s="14" t="s">
        <v>18</v>
      </c>
      <c r="B8" s="2">
        <v>505</v>
      </c>
      <c r="C8" s="5" t="s">
        <v>117</v>
      </c>
    </row>
    <row r="9" spans="1:3" ht="13.5" thickBot="1" x14ac:dyDescent="0.25">
      <c r="A9" s="14" t="s">
        <v>19</v>
      </c>
      <c r="B9" s="2">
        <v>506</v>
      </c>
      <c r="C9" s="5" t="s">
        <v>118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601</v>
      </c>
      <c r="C4" s="5" t="s">
        <v>119</v>
      </c>
    </row>
    <row r="5" spans="1:3" ht="13.5" thickBot="1" x14ac:dyDescent="0.25">
      <c r="A5" s="15" t="s">
        <v>16</v>
      </c>
      <c r="B5" s="2">
        <v>602</v>
      </c>
      <c r="C5" s="5" t="s">
        <v>120</v>
      </c>
    </row>
    <row r="6" spans="1:3" ht="13.5" thickBot="1" x14ac:dyDescent="0.25">
      <c r="A6" s="15" t="s">
        <v>358</v>
      </c>
      <c r="B6" s="2">
        <v>603</v>
      </c>
      <c r="C6" s="5" t="s">
        <v>121</v>
      </c>
    </row>
    <row r="7" spans="1:3" ht="13.5" thickBot="1" x14ac:dyDescent="0.25">
      <c r="A7" s="15" t="s">
        <v>17</v>
      </c>
      <c r="B7" s="2">
        <v>604</v>
      </c>
      <c r="C7" s="5" t="s">
        <v>122</v>
      </c>
    </row>
    <row r="8" spans="1:3" ht="13.5" thickBot="1" x14ac:dyDescent="0.25">
      <c r="A8" s="15" t="s">
        <v>18</v>
      </c>
      <c r="B8" s="2">
        <v>605</v>
      </c>
      <c r="C8" s="5" t="s">
        <v>123</v>
      </c>
    </row>
    <row r="9" spans="1:3" ht="13.5" thickBot="1" x14ac:dyDescent="0.25">
      <c r="A9" s="15" t="s">
        <v>19</v>
      </c>
      <c r="B9" s="2">
        <v>606</v>
      </c>
      <c r="C9" s="5" t="s">
        <v>124</v>
      </c>
    </row>
    <row r="10" spans="1:3" ht="13.5" thickBot="1" x14ac:dyDescent="0.25">
      <c r="A10" s="15" t="s">
        <v>20</v>
      </c>
      <c r="B10" s="2">
        <v>607</v>
      </c>
      <c r="C10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701</v>
      </c>
      <c r="C4" s="5" t="s">
        <v>137</v>
      </c>
    </row>
    <row r="5" spans="1:3" ht="13.5" thickBot="1" x14ac:dyDescent="0.25">
      <c r="A5" s="14" t="s">
        <v>16</v>
      </c>
      <c r="B5" s="2">
        <v>702</v>
      </c>
      <c r="C5" s="5" t="s">
        <v>138</v>
      </c>
    </row>
    <row r="6" spans="1:3" ht="13.5" thickBot="1" x14ac:dyDescent="0.25">
      <c r="A6" s="14" t="s">
        <v>358</v>
      </c>
      <c r="B6" s="2">
        <v>703</v>
      </c>
      <c r="C6" s="5" t="s">
        <v>139</v>
      </c>
    </row>
    <row r="7" spans="1:3" ht="13.5" thickBot="1" x14ac:dyDescent="0.25">
      <c r="A7" s="14" t="s">
        <v>17</v>
      </c>
      <c r="B7" s="2">
        <v>704</v>
      </c>
      <c r="C7" s="5" t="s">
        <v>140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2016-03-30T10:43:19Z</cp:lastPrinted>
  <dcterms:created xsi:type="dcterms:W3CDTF">1996-10-08T23:32:33Z</dcterms:created>
  <dcterms:modified xsi:type="dcterms:W3CDTF">2023-03-28T13:28:32Z</dcterms:modified>
</cp:coreProperties>
</file>